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20" windowHeight="6540" activeTab="0"/>
  </bookViews>
  <sheets>
    <sheet name="PROYECTOS 1999-2000" sheetId="1" r:id="rId1"/>
  </sheets>
  <definedNames/>
  <calcPr fullCalcOnLoad="1"/>
</workbook>
</file>

<file path=xl/sharedStrings.xml><?xml version="1.0" encoding="utf-8"?>
<sst xmlns="http://schemas.openxmlformats.org/spreadsheetml/2006/main" count="263" uniqueCount="166">
  <si>
    <t>%</t>
  </si>
  <si>
    <t>EN PROCESO</t>
  </si>
  <si>
    <t>TERMINADOS</t>
  </si>
  <si>
    <t xml:space="preserve"> P R O Y E C T O S</t>
  </si>
  <si>
    <t>DES</t>
  </si>
  <si>
    <t>CONOCIMIENTO *</t>
  </si>
  <si>
    <t>Ingeniería y Tecnología</t>
  </si>
  <si>
    <t>TOTAL</t>
  </si>
  <si>
    <t>Educación y Humanidades</t>
  </si>
  <si>
    <t>Facultad de Filosofía</t>
  </si>
  <si>
    <t>Facultad de Psicología</t>
  </si>
  <si>
    <t>Facultad de Derecho</t>
  </si>
  <si>
    <t>Facultad de Lenguas y Letras</t>
  </si>
  <si>
    <t>Facultad de Medicina</t>
  </si>
  <si>
    <t>Facultad de Enfermería</t>
  </si>
  <si>
    <t>Ciencias de la Salud</t>
  </si>
  <si>
    <t>Facultad de Contaduría y Administración</t>
  </si>
  <si>
    <t>Facultad de Informática</t>
  </si>
  <si>
    <t>Facultad de Ingeniería</t>
  </si>
  <si>
    <t>Facultad de Química</t>
  </si>
  <si>
    <t>Facultad de Ciencias Naturales</t>
  </si>
  <si>
    <t>Ciencias Naturales y Exactas</t>
  </si>
  <si>
    <t xml:space="preserve">Biología y procesos celulares </t>
  </si>
  <si>
    <t>Biología y aprovechamiento de la flora.</t>
  </si>
  <si>
    <t>Biología y aprovechamiento animal.</t>
  </si>
  <si>
    <t>Ecología y biología de la conservación.</t>
  </si>
  <si>
    <t>Nutrición humana.</t>
  </si>
  <si>
    <t>Fisiología e histología animal.</t>
  </si>
  <si>
    <t>Antropología rural</t>
  </si>
  <si>
    <t>Antropología urbana</t>
  </si>
  <si>
    <t>Antropología Médica</t>
  </si>
  <si>
    <t>Antecedente, acciones y consecuencias de la revolución en Querétaro</t>
  </si>
  <si>
    <t>Filosofía y sociedad</t>
  </si>
  <si>
    <t>Filosofía y ciencia</t>
  </si>
  <si>
    <t>Desarrollo Agrícola y Ganadero</t>
  </si>
  <si>
    <t>Urbanismo y Desarrollo</t>
  </si>
  <si>
    <t>Desarrollo urbano y artístico de Querétaro en la época Virreinal</t>
  </si>
  <si>
    <t xml:space="preserve">Salud Mental (Referente a lo Psicoanalítico, clínica y epidemiología) </t>
  </si>
  <si>
    <t>Comunidades, grupos y organizaciones</t>
  </si>
  <si>
    <t>El derecho en la historia y  la filosofía</t>
  </si>
  <si>
    <t>Derecho comparado e internacional</t>
  </si>
  <si>
    <t>Area de Derecho Privado</t>
  </si>
  <si>
    <t>Area de Derecho Procesal</t>
  </si>
  <si>
    <t>Area de Derecho Social</t>
  </si>
  <si>
    <t>Area de Derecho Constitucional y Amparo</t>
  </si>
  <si>
    <t>Area de Derecho Financiero, económico y administrativo</t>
  </si>
  <si>
    <t>Area de Derecho Penal, criminología y sistemas penitenciarios</t>
  </si>
  <si>
    <t>Area del Derecho de la Energía y la Informática</t>
  </si>
  <si>
    <t>Area de Derecho Ecológico</t>
  </si>
  <si>
    <t>Discurso Literario</t>
  </si>
  <si>
    <t>Adquisición de la Segunda Lengua</t>
  </si>
  <si>
    <t>Lingüística Teórica</t>
  </si>
  <si>
    <t>Lenguas Indígenas</t>
  </si>
  <si>
    <t>Investigación básica</t>
  </si>
  <si>
    <t>Investigación clínica</t>
  </si>
  <si>
    <t>Investigación en medicina social</t>
  </si>
  <si>
    <t>Salud y educación</t>
  </si>
  <si>
    <t>Evaluación curricular</t>
  </si>
  <si>
    <t>Fisiología del deporte</t>
  </si>
  <si>
    <t>Administración</t>
  </si>
  <si>
    <t>Contaduría e Impuestos</t>
  </si>
  <si>
    <t>Estudios socio-económicos</t>
  </si>
  <si>
    <t>Visión computacional</t>
  </si>
  <si>
    <t>Protección de datos y seguridad de la información</t>
  </si>
  <si>
    <t>Ingeniería de software</t>
  </si>
  <si>
    <t>Procesamiento paralelo y distribuido</t>
  </si>
  <si>
    <t>Inteligencia artificial e interacción hombre-máquina</t>
  </si>
  <si>
    <t>Tecnología de información en el proceso educativo</t>
  </si>
  <si>
    <t>Línea educativa</t>
  </si>
  <si>
    <t>Industrialización e impacto urbano</t>
  </si>
  <si>
    <t>Religión y cultura</t>
  </si>
  <si>
    <t>Desarrollo rural y regional</t>
  </si>
  <si>
    <t>Poder y política</t>
  </si>
  <si>
    <t>Familia/mujer y trabajo</t>
  </si>
  <si>
    <t>Gestión municipal comparada y políticas públicas</t>
  </si>
  <si>
    <t>Opinión pública y comunicación política</t>
  </si>
  <si>
    <t>Métodos estadísticos de análisis político</t>
  </si>
  <si>
    <t>Educación e identidad profesional</t>
  </si>
  <si>
    <t>Ingeniería aplicada</t>
  </si>
  <si>
    <t>Ingeniería especializada y generación de conocimientos</t>
  </si>
  <si>
    <t>Tecnologías alimentarias</t>
  </si>
  <si>
    <t>Tecnologías farmacéuticas y cosmetológicas</t>
  </si>
  <si>
    <t>Tecnologías metalúrgicas</t>
  </si>
  <si>
    <t>Mutagénesis ambiental</t>
  </si>
  <si>
    <t>Ingeniería ambiental</t>
  </si>
  <si>
    <t>Fitoquímica y farmacognosia</t>
  </si>
  <si>
    <t>Bioquímica Clínica</t>
  </si>
  <si>
    <t>Química Ambiental</t>
  </si>
  <si>
    <t>Conservación de alimentos</t>
  </si>
  <si>
    <t>Microbiología</t>
  </si>
  <si>
    <t xml:space="preserve"> </t>
  </si>
  <si>
    <t xml:space="preserve">  </t>
  </si>
  <si>
    <t>Biología y aprovechamiento de microorganismos y macromicetos</t>
  </si>
  <si>
    <t>Facultad de Bellas Artes</t>
  </si>
  <si>
    <t>Historia política, historia social.</t>
  </si>
  <si>
    <t>Históricas</t>
  </si>
  <si>
    <t>Hermenéutica ontológica</t>
  </si>
  <si>
    <t>Epistemología: racionalidad contemporánea</t>
  </si>
  <si>
    <t>Antropología económica, globalización cultural</t>
  </si>
  <si>
    <t>Desarrollo rural, cultura política, migraciones</t>
  </si>
  <si>
    <t>Ideologías políticas, partidos políticos, sufragio</t>
  </si>
  <si>
    <t>Etica, ética aplicada y ética profesional</t>
  </si>
  <si>
    <t>Procesos de trabajo y organización</t>
  </si>
  <si>
    <t>Desarrollo social, cognición social, alfabetización económica</t>
  </si>
  <si>
    <t>Psicopedagogía de las ciencias de la naturaleza</t>
  </si>
  <si>
    <t>Teoría social, subjetividad, género y ambiente</t>
  </si>
  <si>
    <t>Teoría psicoanalítica</t>
  </si>
  <si>
    <t>Educación</t>
  </si>
  <si>
    <t>Proceso legislativo, funcionamiento del Congreso Local</t>
  </si>
  <si>
    <t>Humanísticas</t>
  </si>
  <si>
    <t>Constitucionalismo, Federalismo, Derecho Local</t>
  </si>
  <si>
    <t>Proceso criminal y civil en el juzgado distrital</t>
  </si>
  <si>
    <t>Literatura Jurídica, doctrina jurídica, ideología jurídica</t>
  </si>
  <si>
    <t>Elaboración y piloteo de materiales didácticos</t>
  </si>
  <si>
    <t>Interfase, sintáxis-semantica. Lenguas mayas</t>
  </si>
  <si>
    <t>Bilingüismo, adquisición del lenguaje, normativa infantil</t>
  </si>
  <si>
    <t>Adquisición del lenguaje, análisis morfosintáctico</t>
  </si>
  <si>
    <t>Identidad en la narrativa latinoamericana</t>
  </si>
  <si>
    <t>Crecimiento y desarrollo</t>
  </si>
  <si>
    <t>Toxicología en pediatría</t>
  </si>
  <si>
    <t>Infectocontagiosas</t>
  </si>
  <si>
    <t>Enfermedades infecciosas y parasitarias</t>
  </si>
  <si>
    <t>Transmisión a democracia, cultura política</t>
  </si>
  <si>
    <t>Institucionalización y democracia</t>
  </si>
  <si>
    <t>Estudios regionales</t>
  </si>
  <si>
    <t>Modelado del comportamiento de suelos</t>
  </si>
  <si>
    <t>Didáctica de matemáticas</t>
  </si>
  <si>
    <t>Investigación química y famacológica de productos naturales</t>
  </si>
  <si>
    <t>Toxicología ambiental</t>
  </si>
  <si>
    <t>Genotoxicología de nuevos fármacos</t>
  </si>
  <si>
    <t>Fitogeografía</t>
  </si>
  <si>
    <t>Educativa</t>
  </si>
  <si>
    <t>Epidemiología molecular de la tuberculosis</t>
  </si>
  <si>
    <t>Florística y conservación de pastizales</t>
  </si>
  <si>
    <t>Ecología vegetal</t>
  </si>
  <si>
    <t>Propagación de plantas, análisis del crecimiento de plantas en cultivo</t>
  </si>
  <si>
    <t>Ecología aplicada</t>
  </si>
  <si>
    <t>Ecología de zonas áridas</t>
  </si>
  <si>
    <t>Recursos forrajeros para climas semiáridos</t>
  </si>
  <si>
    <t>Matemáticas computacionales</t>
  </si>
  <si>
    <t>Cambio climático, recursos hídricos, transferencia masa energía</t>
  </si>
  <si>
    <t>Comportamiento de suelos parcialmente saturados</t>
  </si>
  <si>
    <t>Mecatrónica</t>
  </si>
  <si>
    <t>Instrumentación</t>
  </si>
  <si>
    <t>Modelación y control de sistemas mecánicos con restricciones unilaterales</t>
  </si>
  <si>
    <t>Modelación y control de robots industriales</t>
  </si>
  <si>
    <t>Modelación y control de sistemas mecánicos no regulares</t>
  </si>
  <si>
    <t>Toxicología genética</t>
  </si>
  <si>
    <t>Inocuidad de los alimentos</t>
  </si>
  <si>
    <t>Purificación y caracterización de proteínas</t>
  </si>
  <si>
    <t>Aditivos alimentarios de origen natural</t>
  </si>
  <si>
    <t>Contaminación ambiental</t>
  </si>
  <si>
    <t>Biotecnología de alimentos</t>
  </si>
  <si>
    <t>Tratamiento de aguas</t>
  </si>
  <si>
    <t>Desarrollo del sistema nervioso</t>
  </si>
  <si>
    <t>Estudio de género, arte y literatura</t>
  </si>
  <si>
    <t>Facultad de Ciencias Políticas y Sociales</t>
  </si>
  <si>
    <t>Universidad Autónoma de Querétaro</t>
  </si>
  <si>
    <t>ÁREA DE</t>
  </si>
  <si>
    <t>LÍNEA DE INVESTIGACIÓN</t>
  </si>
  <si>
    <t>Número</t>
  </si>
  <si>
    <t>Fuente: Dirección de Investigación y Posgrado.</t>
  </si>
  <si>
    <t xml:space="preserve">             Octubre 2000.</t>
  </si>
  <si>
    <t>Ciencias Sociales y Administrativas</t>
  </si>
  <si>
    <t>16. Proyectos por Área del Conocimiento y Líneas de Investigación (1999-2000)</t>
  </si>
  <si>
    <t>Psicología Educativa (Construcción de conocimiento, problemas de la enseñanza y educación superior 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</si>
</sst>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0_);_(* \(#,##0.0000\);_(* &quot;-&quot;????_);_(@_)"/>
    <numFmt numFmtId="173" formatCode="_(&quot;$&quot;* #,##0.0_);_(&quot;$&quot;* \(#,##0.0\);_(&quot;$&quot;* &quot;-&quot;?_);_(@_)"/>
    <numFmt numFmtId="174" formatCode="_(* #,##0.0_);_(* \(#,##0.0\);_(* &quot;-&quot;?_);_(@_)"/>
    <numFmt numFmtId="175" formatCode="_(* #,##0.0_);_(* \(#,##0.0\);_(* &quot;-&quot;??_);_(@_)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2" fillId="0" borderId="14" xfId="0" applyNumberFormat="1" applyFont="1" applyBorder="1" applyAlignment="1">
      <alignment vertical="center"/>
    </xf>
    <xf numFmtId="171" fontId="2" fillId="0" borderId="14" xfId="0" applyNumberFormat="1" applyFont="1" applyBorder="1" applyAlignment="1">
      <alignment horizontal="center" vertical="center"/>
    </xf>
    <xf numFmtId="171" fontId="2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171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center" vertical="center"/>
    </xf>
    <xf numFmtId="171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justify" vertical="center"/>
    </xf>
    <xf numFmtId="0" fontId="2" fillId="0" borderId="30" xfId="0" applyFont="1" applyBorder="1" applyAlignment="1">
      <alignment horizontal="justify" vertical="center"/>
    </xf>
    <xf numFmtId="0" fontId="2" fillId="0" borderId="19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175" fontId="1" fillId="0" borderId="3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tabSelected="1" workbookViewId="0" topLeftCell="A129">
      <selection activeCell="I170" sqref="I170"/>
    </sheetView>
  </sheetViews>
  <sheetFormatPr defaultColWidth="11.421875" defaultRowHeight="12.75"/>
  <cols>
    <col min="1" max="1" width="29.00390625" style="2" customWidth="1"/>
    <col min="2" max="2" width="27.57421875" style="2" customWidth="1"/>
    <col min="3" max="3" width="54.00390625" style="2" bestFit="1" customWidth="1"/>
    <col min="4" max="4" width="8.7109375" style="2" customWidth="1"/>
    <col min="5" max="5" width="7.57421875" style="2" customWidth="1"/>
    <col min="6" max="6" width="7.7109375" style="2" customWidth="1"/>
    <col min="7" max="7" width="6.8515625" style="15" customWidth="1"/>
    <col min="8" max="8" width="6.57421875" style="15" customWidth="1"/>
    <col min="9" max="9" width="6.140625" style="15" customWidth="1"/>
    <col min="10" max="16384" width="11.421875" style="2" customWidth="1"/>
  </cols>
  <sheetData>
    <row r="1" ht="20.25">
      <c r="A1" s="16" t="s">
        <v>157</v>
      </c>
    </row>
    <row r="2" ht="12.75">
      <c r="A2" s="17" t="s">
        <v>164</v>
      </c>
    </row>
    <row r="3" ht="12" thickBot="1"/>
    <row r="4" spans="1:9" ht="11.25">
      <c r="A4" s="3"/>
      <c r="B4" s="3"/>
      <c r="C4" s="5"/>
      <c r="D4" s="58" t="s">
        <v>3</v>
      </c>
      <c r="E4" s="59"/>
      <c r="F4" s="59"/>
      <c r="G4" s="60"/>
      <c r="H4" s="18"/>
      <c r="I4" s="19"/>
    </row>
    <row r="5" spans="1:9" ht="11.25">
      <c r="A5" s="4"/>
      <c r="B5" s="4" t="s">
        <v>158</v>
      </c>
      <c r="C5" s="6"/>
      <c r="D5" s="52" t="s">
        <v>1</v>
      </c>
      <c r="E5" s="53"/>
      <c r="F5" s="54" t="s">
        <v>2</v>
      </c>
      <c r="G5" s="55"/>
      <c r="H5" s="56" t="s">
        <v>7</v>
      </c>
      <c r="I5" s="57"/>
    </row>
    <row r="6" spans="1:9" ht="12" thickBot="1">
      <c r="A6" s="4" t="s">
        <v>4</v>
      </c>
      <c r="B6" s="4" t="s">
        <v>5</v>
      </c>
      <c r="C6" s="7" t="s">
        <v>159</v>
      </c>
      <c r="D6" s="8" t="s">
        <v>160</v>
      </c>
      <c r="E6" s="9" t="s">
        <v>0</v>
      </c>
      <c r="F6" s="9" t="s">
        <v>160</v>
      </c>
      <c r="G6" s="10" t="s">
        <v>0</v>
      </c>
      <c r="H6" s="11" t="s">
        <v>160</v>
      </c>
      <c r="I6" s="12" t="s">
        <v>0</v>
      </c>
    </row>
    <row r="7" spans="1:9" ht="11.25">
      <c r="A7" s="27" t="s">
        <v>9</v>
      </c>
      <c r="B7" s="27" t="s">
        <v>8</v>
      </c>
      <c r="C7" s="36" t="s">
        <v>28</v>
      </c>
      <c r="D7" s="39">
        <v>3</v>
      </c>
      <c r="E7" s="40">
        <f>(D7*100)/H7</f>
        <v>60</v>
      </c>
      <c r="F7" s="39">
        <v>2</v>
      </c>
      <c r="G7" s="40">
        <f>(F7*100)/H7</f>
        <v>40</v>
      </c>
      <c r="H7" s="33">
        <f>SUM(D7+F7)</f>
        <v>5</v>
      </c>
      <c r="I7" s="32">
        <f>(H7*100)/H$163</f>
        <v>2.1551724137931036</v>
      </c>
    </row>
    <row r="8" spans="1:9" ht="11.25">
      <c r="A8" s="28"/>
      <c r="B8" s="28"/>
      <c r="C8" s="37" t="s">
        <v>29</v>
      </c>
      <c r="D8" s="41"/>
      <c r="E8" s="24"/>
      <c r="F8" s="41"/>
      <c r="G8" s="25"/>
      <c r="H8" s="34"/>
      <c r="I8" s="25"/>
    </row>
    <row r="9" spans="1:9" ht="11.25">
      <c r="A9" s="28"/>
      <c r="B9" s="28"/>
      <c r="C9" s="37" t="s">
        <v>30</v>
      </c>
      <c r="D9" s="41"/>
      <c r="E9" s="25" t="s">
        <v>90</v>
      </c>
      <c r="F9" s="41"/>
      <c r="G9" s="25" t="s">
        <v>90</v>
      </c>
      <c r="H9" s="34" t="s">
        <v>90</v>
      </c>
      <c r="I9" s="25" t="s">
        <v>90</v>
      </c>
    </row>
    <row r="10" spans="1:9" ht="11.25">
      <c r="A10" s="28"/>
      <c r="B10" s="28"/>
      <c r="C10" s="37" t="s">
        <v>31</v>
      </c>
      <c r="D10" s="41"/>
      <c r="E10" s="25"/>
      <c r="F10" s="41"/>
      <c r="G10" s="25"/>
      <c r="H10" s="34">
        <f>SUM(D10+F10)</f>
        <v>0</v>
      </c>
      <c r="I10" s="25">
        <f>(H10*100)/H$163</f>
        <v>0</v>
      </c>
    </row>
    <row r="11" spans="1:9" ht="11.25">
      <c r="A11" s="28"/>
      <c r="B11" s="28"/>
      <c r="C11" s="37" t="s">
        <v>32</v>
      </c>
      <c r="D11" s="41">
        <v>5</v>
      </c>
      <c r="E11" s="25">
        <f aca="true" t="shared" si="0" ref="E11:E35">(D11*100)/H11</f>
        <v>71.42857142857143</v>
      </c>
      <c r="F11" s="41">
        <v>2</v>
      </c>
      <c r="G11" s="25">
        <f aca="true" t="shared" si="1" ref="G11:G33">(F11*100)/H11</f>
        <v>28.571428571428573</v>
      </c>
      <c r="H11" s="34">
        <f>SUM(D11+F11)</f>
        <v>7</v>
      </c>
      <c r="I11" s="25">
        <f>(H11*100)/H$163</f>
        <v>3.0172413793103448</v>
      </c>
    </row>
    <row r="12" spans="1:9" ht="11.25">
      <c r="A12" s="28"/>
      <c r="B12" s="28"/>
      <c r="C12" s="37" t="s">
        <v>33</v>
      </c>
      <c r="D12" s="41">
        <v>1</v>
      </c>
      <c r="E12" s="25">
        <f t="shared" si="0"/>
        <v>100</v>
      </c>
      <c r="F12" s="41"/>
      <c r="G12" s="25">
        <f t="shared" si="1"/>
        <v>0</v>
      </c>
      <c r="H12" s="34">
        <f>SUM(D12+F12)</f>
        <v>1</v>
      </c>
      <c r="I12" s="25">
        <f>(H12*100)/H$163</f>
        <v>0.43103448275862066</v>
      </c>
    </row>
    <row r="13" spans="1:9" ht="11.25">
      <c r="A13" s="28"/>
      <c r="B13" s="28"/>
      <c r="C13" s="37" t="s">
        <v>34</v>
      </c>
      <c r="D13" s="41"/>
      <c r="E13" s="25" t="s">
        <v>90</v>
      </c>
      <c r="F13" s="41"/>
      <c r="G13" s="25" t="s">
        <v>90</v>
      </c>
      <c r="H13" s="34" t="s">
        <v>90</v>
      </c>
      <c r="I13" s="25" t="s">
        <v>90</v>
      </c>
    </row>
    <row r="14" spans="1:9" ht="11.25">
      <c r="A14" s="28"/>
      <c r="B14" s="28"/>
      <c r="C14" s="37" t="s">
        <v>35</v>
      </c>
      <c r="D14" s="41">
        <v>1</v>
      </c>
      <c r="E14" s="25">
        <f t="shared" si="0"/>
        <v>100</v>
      </c>
      <c r="F14" s="41"/>
      <c r="G14" s="25">
        <f t="shared" si="1"/>
        <v>0</v>
      </c>
      <c r="H14" s="34">
        <f>SUM(D14+F14)</f>
        <v>1</v>
      </c>
      <c r="I14" s="25">
        <f aca="true" t="shared" si="2" ref="I14:I23">(H14*100)/H$163</f>
        <v>0.43103448275862066</v>
      </c>
    </row>
    <row r="15" spans="1:9" ht="11.25">
      <c r="A15" s="28"/>
      <c r="B15" s="28"/>
      <c r="C15" s="37" t="s">
        <v>36</v>
      </c>
      <c r="D15" s="41"/>
      <c r="E15" s="25"/>
      <c r="F15" s="41"/>
      <c r="G15" s="25"/>
      <c r="H15" s="34"/>
      <c r="I15" s="25">
        <f t="shared" si="2"/>
        <v>0</v>
      </c>
    </row>
    <row r="16" spans="1:9" ht="11.25">
      <c r="A16" s="28"/>
      <c r="B16" s="28"/>
      <c r="C16" s="37" t="s">
        <v>94</v>
      </c>
      <c r="D16" s="41">
        <v>1</v>
      </c>
      <c r="E16" s="25">
        <f t="shared" si="0"/>
        <v>100</v>
      </c>
      <c r="F16" s="41"/>
      <c r="G16" s="25">
        <f t="shared" si="1"/>
        <v>0</v>
      </c>
      <c r="H16" s="34">
        <f aca="true" t="shared" si="3" ref="H16:H23">SUM(D16+F16)</f>
        <v>1</v>
      </c>
      <c r="I16" s="25">
        <f t="shared" si="2"/>
        <v>0.43103448275862066</v>
      </c>
    </row>
    <row r="17" spans="1:9" ht="11.25">
      <c r="A17" s="28"/>
      <c r="B17" s="28"/>
      <c r="C17" s="37" t="s">
        <v>95</v>
      </c>
      <c r="D17" s="41">
        <v>1</v>
      </c>
      <c r="E17" s="25">
        <f t="shared" si="0"/>
        <v>100</v>
      </c>
      <c r="F17" s="41"/>
      <c r="G17" s="25">
        <f t="shared" si="1"/>
        <v>0</v>
      </c>
      <c r="H17" s="34">
        <f t="shared" si="3"/>
        <v>1</v>
      </c>
      <c r="I17" s="25">
        <f t="shared" si="2"/>
        <v>0.43103448275862066</v>
      </c>
    </row>
    <row r="18" spans="1:9" ht="11.25">
      <c r="A18" s="28"/>
      <c r="B18" s="28"/>
      <c r="C18" s="37" t="s">
        <v>96</v>
      </c>
      <c r="D18" s="41">
        <v>1</v>
      </c>
      <c r="E18" s="25">
        <f t="shared" si="0"/>
        <v>100</v>
      </c>
      <c r="F18" s="41"/>
      <c r="G18" s="25">
        <f t="shared" si="1"/>
        <v>0</v>
      </c>
      <c r="H18" s="34">
        <f t="shared" si="3"/>
        <v>1</v>
      </c>
      <c r="I18" s="25">
        <f t="shared" si="2"/>
        <v>0.43103448275862066</v>
      </c>
    </row>
    <row r="19" spans="1:9" ht="11.25">
      <c r="A19" s="28"/>
      <c r="B19" s="28"/>
      <c r="C19" s="37" t="s">
        <v>97</v>
      </c>
      <c r="D19" s="41">
        <v>1</v>
      </c>
      <c r="E19" s="25">
        <f t="shared" si="0"/>
        <v>100</v>
      </c>
      <c r="F19" s="41"/>
      <c r="G19" s="25">
        <f t="shared" si="1"/>
        <v>0</v>
      </c>
      <c r="H19" s="34">
        <f t="shared" si="3"/>
        <v>1</v>
      </c>
      <c r="I19" s="25">
        <f t="shared" si="2"/>
        <v>0.43103448275862066</v>
      </c>
    </row>
    <row r="20" spans="1:9" ht="11.25">
      <c r="A20" s="28"/>
      <c r="B20" s="28"/>
      <c r="C20" s="37" t="s">
        <v>98</v>
      </c>
      <c r="D20" s="41">
        <v>1</v>
      </c>
      <c r="E20" s="25">
        <f t="shared" si="0"/>
        <v>100</v>
      </c>
      <c r="F20" s="41"/>
      <c r="G20" s="25">
        <f t="shared" si="1"/>
        <v>0</v>
      </c>
      <c r="H20" s="34">
        <f t="shared" si="3"/>
        <v>1</v>
      </c>
      <c r="I20" s="25">
        <f t="shared" si="2"/>
        <v>0.43103448275862066</v>
      </c>
    </row>
    <row r="21" spans="1:9" ht="11.25">
      <c r="A21" s="28"/>
      <c r="B21" s="28"/>
      <c r="C21" s="37" t="s">
        <v>100</v>
      </c>
      <c r="D21" s="41">
        <v>1</v>
      </c>
      <c r="E21" s="25">
        <f t="shared" si="0"/>
        <v>100</v>
      </c>
      <c r="F21" s="41"/>
      <c r="G21" s="25">
        <f t="shared" si="1"/>
        <v>0</v>
      </c>
      <c r="H21" s="34">
        <f t="shared" si="3"/>
        <v>1</v>
      </c>
      <c r="I21" s="25">
        <f t="shared" si="2"/>
        <v>0.43103448275862066</v>
      </c>
    </row>
    <row r="22" spans="1:9" ht="11.25">
      <c r="A22" s="28"/>
      <c r="B22" s="28"/>
      <c r="C22" s="37" t="s">
        <v>101</v>
      </c>
      <c r="D22" s="41">
        <v>1</v>
      </c>
      <c r="E22" s="25">
        <f t="shared" si="0"/>
        <v>100</v>
      </c>
      <c r="F22" s="41"/>
      <c r="G22" s="25">
        <f t="shared" si="1"/>
        <v>0</v>
      </c>
      <c r="H22" s="34">
        <f t="shared" si="3"/>
        <v>1</v>
      </c>
      <c r="I22" s="25">
        <f t="shared" si="2"/>
        <v>0.43103448275862066</v>
      </c>
    </row>
    <row r="23" spans="1:9" ht="11.25">
      <c r="A23" s="28"/>
      <c r="B23" s="28"/>
      <c r="C23" s="37" t="s">
        <v>99</v>
      </c>
      <c r="D23" s="41">
        <v>1</v>
      </c>
      <c r="E23" s="25">
        <f t="shared" si="0"/>
        <v>100</v>
      </c>
      <c r="F23" s="41"/>
      <c r="G23" s="25">
        <f t="shared" si="1"/>
        <v>0</v>
      </c>
      <c r="H23" s="34">
        <f t="shared" si="3"/>
        <v>1</v>
      </c>
      <c r="I23" s="25">
        <f t="shared" si="2"/>
        <v>0.43103448275862066</v>
      </c>
    </row>
    <row r="24" spans="1:9" ht="11.25">
      <c r="A24" s="29"/>
      <c r="B24" s="29"/>
      <c r="C24" s="37"/>
      <c r="D24" s="41"/>
      <c r="E24" s="25"/>
      <c r="F24" s="41"/>
      <c r="G24" s="25"/>
      <c r="H24" s="34"/>
      <c r="I24" s="25"/>
    </row>
    <row r="25" spans="1:9" ht="11.25">
      <c r="A25" s="30" t="s">
        <v>10</v>
      </c>
      <c r="B25" s="30" t="s">
        <v>8</v>
      </c>
      <c r="C25" s="37" t="s">
        <v>37</v>
      </c>
      <c r="D25" s="41">
        <v>3</v>
      </c>
      <c r="E25" s="25">
        <f t="shared" si="0"/>
        <v>50</v>
      </c>
      <c r="F25" s="41">
        <v>3</v>
      </c>
      <c r="G25" s="25">
        <f t="shared" si="1"/>
        <v>50</v>
      </c>
      <c r="H25" s="34">
        <f aca="true" t="shared" si="4" ref="H25:H33">SUM(D25+F25)</f>
        <v>6</v>
      </c>
      <c r="I25" s="25">
        <f aca="true" t="shared" si="5" ref="I25:I33">(H25*100)/H$163</f>
        <v>2.586206896551724</v>
      </c>
    </row>
    <row r="26" spans="1:9" ht="22.5">
      <c r="A26" s="28"/>
      <c r="B26" s="28"/>
      <c r="C26" s="37" t="s">
        <v>165</v>
      </c>
      <c r="D26" s="41">
        <v>10</v>
      </c>
      <c r="E26" s="25">
        <f t="shared" si="0"/>
        <v>50</v>
      </c>
      <c r="F26" s="41">
        <v>10</v>
      </c>
      <c r="G26" s="25">
        <f t="shared" si="1"/>
        <v>50</v>
      </c>
      <c r="H26" s="34">
        <f t="shared" si="4"/>
        <v>20</v>
      </c>
      <c r="I26" s="25">
        <f t="shared" si="5"/>
        <v>8.620689655172415</v>
      </c>
    </row>
    <row r="27" spans="1:9" ht="11.25">
      <c r="A27" s="28"/>
      <c r="B27" s="28"/>
      <c r="C27" s="37" t="s">
        <v>38</v>
      </c>
      <c r="D27" s="41">
        <v>5</v>
      </c>
      <c r="E27" s="25">
        <f t="shared" si="0"/>
        <v>83.33333333333333</v>
      </c>
      <c r="F27" s="41">
        <v>1</v>
      </c>
      <c r="G27" s="25">
        <f t="shared" si="1"/>
        <v>16.666666666666668</v>
      </c>
      <c r="H27" s="34">
        <f t="shared" si="4"/>
        <v>6</v>
      </c>
      <c r="I27" s="25">
        <f t="shared" si="5"/>
        <v>2.586206896551724</v>
      </c>
    </row>
    <row r="28" spans="1:9" ht="11.25">
      <c r="A28" s="28"/>
      <c r="B28" s="28"/>
      <c r="C28" s="37" t="s">
        <v>102</v>
      </c>
      <c r="D28" s="41">
        <v>2</v>
      </c>
      <c r="E28" s="25">
        <f t="shared" si="0"/>
        <v>100</v>
      </c>
      <c r="F28" s="41"/>
      <c r="G28" s="25">
        <f t="shared" si="1"/>
        <v>0</v>
      </c>
      <c r="H28" s="34">
        <f t="shared" si="4"/>
        <v>2</v>
      </c>
      <c r="I28" s="25">
        <f t="shared" si="5"/>
        <v>0.8620689655172413</v>
      </c>
    </row>
    <row r="29" spans="1:9" ht="11.25">
      <c r="A29" s="28"/>
      <c r="B29" s="28"/>
      <c r="C29" s="37" t="s">
        <v>103</v>
      </c>
      <c r="D29" s="41">
        <v>1</v>
      </c>
      <c r="E29" s="25">
        <f t="shared" si="0"/>
        <v>100</v>
      </c>
      <c r="F29" s="41"/>
      <c r="G29" s="25">
        <f t="shared" si="1"/>
        <v>0</v>
      </c>
      <c r="H29" s="34">
        <f t="shared" si="4"/>
        <v>1</v>
      </c>
      <c r="I29" s="25">
        <f t="shared" si="5"/>
        <v>0.43103448275862066</v>
      </c>
    </row>
    <row r="30" spans="1:9" ht="11.25">
      <c r="A30" s="28"/>
      <c r="B30" s="28"/>
      <c r="C30" s="37" t="s">
        <v>104</v>
      </c>
      <c r="D30" s="41">
        <v>1</v>
      </c>
      <c r="E30" s="25">
        <f t="shared" si="0"/>
        <v>100</v>
      </c>
      <c r="F30" s="41"/>
      <c r="G30" s="25">
        <f t="shared" si="1"/>
        <v>0</v>
      </c>
      <c r="H30" s="34">
        <f t="shared" si="4"/>
        <v>1</v>
      </c>
      <c r="I30" s="25">
        <f t="shared" si="5"/>
        <v>0.43103448275862066</v>
      </c>
    </row>
    <row r="31" spans="1:9" ht="11.25">
      <c r="A31" s="28"/>
      <c r="B31" s="28"/>
      <c r="C31" s="37" t="s">
        <v>105</v>
      </c>
      <c r="D31" s="41">
        <v>1</v>
      </c>
      <c r="E31" s="25">
        <f t="shared" si="0"/>
        <v>100</v>
      </c>
      <c r="F31" s="41"/>
      <c r="G31" s="25">
        <f t="shared" si="1"/>
        <v>0</v>
      </c>
      <c r="H31" s="34">
        <f t="shared" si="4"/>
        <v>1</v>
      </c>
      <c r="I31" s="25">
        <f t="shared" si="5"/>
        <v>0.43103448275862066</v>
      </c>
    </row>
    <row r="32" spans="1:9" ht="11.25">
      <c r="A32" s="28"/>
      <c r="B32" s="28"/>
      <c r="C32" s="37" t="s">
        <v>106</v>
      </c>
      <c r="D32" s="41">
        <v>4</v>
      </c>
      <c r="E32" s="25">
        <f t="shared" si="0"/>
        <v>100</v>
      </c>
      <c r="F32" s="41"/>
      <c r="G32" s="25">
        <f t="shared" si="1"/>
        <v>0</v>
      </c>
      <c r="H32" s="34">
        <f t="shared" si="4"/>
        <v>4</v>
      </c>
      <c r="I32" s="25">
        <f t="shared" si="5"/>
        <v>1.7241379310344827</v>
      </c>
    </row>
    <row r="33" spans="1:9" ht="11.25">
      <c r="A33" s="28"/>
      <c r="B33" s="28"/>
      <c r="C33" s="37" t="s">
        <v>107</v>
      </c>
      <c r="D33" s="41">
        <v>1</v>
      </c>
      <c r="E33" s="25">
        <f t="shared" si="0"/>
        <v>100</v>
      </c>
      <c r="F33" s="41"/>
      <c r="G33" s="25">
        <f t="shared" si="1"/>
        <v>0</v>
      </c>
      <c r="H33" s="34">
        <f t="shared" si="4"/>
        <v>1</v>
      </c>
      <c r="I33" s="25">
        <f t="shared" si="5"/>
        <v>0.43103448275862066</v>
      </c>
    </row>
    <row r="34" spans="1:9" ht="11.25">
      <c r="A34" s="29"/>
      <c r="B34" s="29"/>
      <c r="C34" s="37"/>
      <c r="D34" s="41"/>
      <c r="E34" s="25"/>
      <c r="F34" s="41"/>
      <c r="G34" s="25"/>
      <c r="H34" s="34"/>
      <c r="I34" s="25"/>
    </row>
    <row r="35" spans="1:9" ht="11.25">
      <c r="A35" s="30" t="s">
        <v>11</v>
      </c>
      <c r="B35" s="30" t="s">
        <v>8</v>
      </c>
      <c r="C35" s="37" t="s">
        <v>39</v>
      </c>
      <c r="D35" s="41"/>
      <c r="E35" s="25">
        <f t="shared" si="0"/>
        <v>0</v>
      </c>
      <c r="F35" s="41">
        <v>1</v>
      </c>
      <c r="G35" s="25">
        <f>(F35*100)/H35</f>
        <v>100</v>
      </c>
      <c r="H35" s="34">
        <f>SUM(D35+F35)</f>
        <v>1</v>
      </c>
      <c r="I35" s="25">
        <f>(H35*100)/H$163</f>
        <v>0.43103448275862066</v>
      </c>
    </row>
    <row r="36" spans="1:9" ht="11.25">
      <c r="A36" s="28"/>
      <c r="B36" s="28"/>
      <c r="C36" s="37" t="s">
        <v>40</v>
      </c>
      <c r="D36" s="41"/>
      <c r="E36" s="25" t="s">
        <v>90</v>
      </c>
      <c r="F36" s="41"/>
      <c r="G36" s="25" t="s">
        <v>90</v>
      </c>
      <c r="H36" s="34" t="s">
        <v>90</v>
      </c>
      <c r="I36" s="25" t="s">
        <v>90</v>
      </c>
    </row>
    <row r="37" spans="1:9" ht="11.25">
      <c r="A37" s="28"/>
      <c r="B37" s="28"/>
      <c r="C37" s="37" t="s">
        <v>41</v>
      </c>
      <c r="D37" s="41"/>
      <c r="E37" s="25"/>
      <c r="F37" s="41"/>
      <c r="G37" s="25"/>
      <c r="H37" s="34"/>
      <c r="I37" s="25">
        <f>(H37*100)/H$163</f>
        <v>0</v>
      </c>
    </row>
    <row r="38" spans="1:9" ht="11.25">
      <c r="A38" s="28"/>
      <c r="B38" s="28"/>
      <c r="C38" s="37" t="s">
        <v>42</v>
      </c>
      <c r="D38" s="41"/>
      <c r="E38" s="25"/>
      <c r="F38" s="41"/>
      <c r="G38" s="25"/>
      <c r="H38" s="34"/>
      <c r="I38" s="25" t="s">
        <v>90</v>
      </c>
    </row>
    <row r="39" spans="1:9" ht="11.25">
      <c r="A39" s="28"/>
      <c r="B39" s="28"/>
      <c r="C39" s="37" t="s">
        <v>43</v>
      </c>
      <c r="D39" s="41"/>
      <c r="E39" s="25"/>
      <c r="F39" s="41"/>
      <c r="G39" s="25"/>
      <c r="H39" s="34"/>
      <c r="I39" s="25" t="s">
        <v>90</v>
      </c>
    </row>
    <row r="40" spans="1:9" ht="11.25">
      <c r="A40" s="28"/>
      <c r="B40" s="28"/>
      <c r="C40" s="37" t="s">
        <v>44</v>
      </c>
      <c r="D40" s="41"/>
      <c r="E40" s="25"/>
      <c r="F40" s="41"/>
      <c r="G40" s="25"/>
      <c r="H40" s="34"/>
      <c r="I40" s="25">
        <f>(H40*100)/H$163</f>
        <v>0</v>
      </c>
    </row>
    <row r="41" spans="1:9" ht="11.25">
      <c r="A41" s="28"/>
      <c r="B41" s="28"/>
      <c r="C41" s="37" t="s">
        <v>45</v>
      </c>
      <c r="D41" s="41"/>
      <c r="E41" s="25"/>
      <c r="F41" s="41"/>
      <c r="G41" s="25"/>
      <c r="H41" s="34"/>
      <c r="I41" s="25" t="s">
        <v>90</v>
      </c>
    </row>
    <row r="42" spans="1:9" ht="11.25">
      <c r="A42" s="28"/>
      <c r="B42" s="28"/>
      <c r="C42" s="37" t="s">
        <v>46</v>
      </c>
      <c r="D42" s="41"/>
      <c r="E42" s="25"/>
      <c r="F42" s="41"/>
      <c r="G42" s="25"/>
      <c r="H42" s="34"/>
      <c r="I42" s="25">
        <f>(H42*100)/H$163</f>
        <v>0</v>
      </c>
    </row>
    <row r="43" spans="1:9" ht="11.25">
      <c r="A43" s="28"/>
      <c r="B43" s="28"/>
      <c r="C43" s="37" t="s">
        <v>47</v>
      </c>
      <c r="D43" s="41"/>
      <c r="E43" s="25" t="s">
        <v>90</v>
      </c>
      <c r="F43" s="41"/>
      <c r="G43" s="25" t="s">
        <v>90</v>
      </c>
      <c r="H43" s="34" t="s">
        <v>90</v>
      </c>
      <c r="I43" s="25" t="s">
        <v>90</v>
      </c>
    </row>
    <row r="44" spans="1:9" ht="11.25">
      <c r="A44" s="28"/>
      <c r="B44" s="28"/>
      <c r="C44" s="37" t="s">
        <v>48</v>
      </c>
      <c r="D44" s="41"/>
      <c r="E44" s="25" t="s">
        <v>90</v>
      </c>
      <c r="F44" s="41"/>
      <c r="G44" s="25" t="s">
        <v>90</v>
      </c>
      <c r="H44" s="34" t="s">
        <v>90</v>
      </c>
      <c r="I44" s="25" t="s">
        <v>90</v>
      </c>
    </row>
    <row r="45" spans="1:9" ht="11.25">
      <c r="A45" s="28"/>
      <c r="B45" s="28"/>
      <c r="C45" s="37" t="s">
        <v>108</v>
      </c>
      <c r="D45" s="41"/>
      <c r="E45" s="25">
        <f>(D45*100)/H45</f>
        <v>0</v>
      </c>
      <c r="F45" s="41">
        <v>1</v>
      </c>
      <c r="G45" s="25">
        <f>(F45*100)/H45</f>
        <v>100</v>
      </c>
      <c r="H45" s="34">
        <f aca="true" t="shared" si="6" ref="H45:H55">SUM(D45+F45)</f>
        <v>1</v>
      </c>
      <c r="I45" s="25">
        <f>(H45*100)/H$163</f>
        <v>0.43103448275862066</v>
      </c>
    </row>
    <row r="46" spans="1:9" ht="11.25">
      <c r="A46" s="28"/>
      <c r="B46" s="28"/>
      <c r="C46" s="37" t="s">
        <v>109</v>
      </c>
      <c r="D46" s="41"/>
      <c r="E46" s="25">
        <f>(D46*100)/H46</f>
        <v>0</v>
      </c>
      <c r="F46" s="41">
        <v>1</v>
      </c>
      <c r="G46" s="25">
        <f>(F46*100)/H46</f>
        <v>100</v>
      </c>
      <c r="H46" s="34">
        <f t="shared" si="6"/>
        <v>1</v>
      </c>
      <c r="I46" s="25">
        <f>(H46*100)/H$163</f>
        <v>0.43103448275862066</v>
      </c>
    </row>
    <row r="47" spans="1:9" ht="11.25">
      <c r="A47" s="28"/>
      <c r="B47" s="28"/>
      <c r="C47" s="37" t="s">
        <v>110</v>
      </c>
      <c r="D47" s="41">
        <v>1</v>
      </c>
      <c r="E47" s="25">
        <f>(D47*100)/H47</f>
        <v>100</v>
      </c>
      <c r="F47" s="41"/>
      <c r="G47" s="25">
        <f>(F47*100)/H47</f>
        <v>0</v>
      </c>
      <c r="H47" s="34">
        <f t="shared" si="6"/>
        <v>1</v>
      </c>
      <c r="I47" s="25">
        <f>(H47*100)/H$163</f>
        <v>0.43103448275862066</v>
      </c>
    </row>
    <row r="48" spans="1:9" ht="11.25">
      <c r="A48" s="28"/>
      <c r="B48" s="28"/>
      <c r="C48" s="37" t="s">
        <v>111</v>
      </c>
      <c r="D48" s="41">
        <v>1</v>
      </c>
      <c r="E48" s="25">
        <f>(D48*100)/H48</f>
        <v>100</v>
      </c>
      <c r="F48" s="41"/>
      <c r="G48" s="25">
        <f>(F48*100)/H48</f>
        <v>0</v>
      </c>
      <c r="H48" s="34">
        <f t="shared" si="6"/>
        <v>1</v>
      </c>
      <c r="I48" s="25">
        <f>(H48*100)/H$163</f>
        <v>0.43103448275862066</v>
      </c>
    </row>
    <row r="49" spans="1:9" ht="11.25">
      <c r="A49" s="28"/>
      <c r="B49" s="28"/>
      <c r="C49" s="37" t="s">
        <v>112</v>
      </c>
      <c r="D49" s="41">
        <v>1</v>
      </c>
      <c r="E49" s="25">
        <f>(D49*100)/H49</f>
        <v>100</v>
      </c>
      <c r="F49" s="41"/>
      <c r="G49" s="25">
        <f>(F49*100)/H49</f>
        <v>0</v>
      </c>
      <c r="H49" s="34">
        <f t="shared" si="6"/>
        <v>1</v>
      </c>
      <c r="I49" s="25">
        <f>(H49*100)/H$163</f>
        <v>0.43103448275862066</v>
      </c>
    </row>
    <row r="50" spans="1:9" ht="11.25">
      <c r="A50" s="29"/>
      <c r="B50" s="29"/>
      <c r="C50" s="37"/>
      <c r="D50" s="41"/>
      <c r="E50" s="25"/>
      <c r="F50" s="41"/>
      <c r="G50" s="25"/>
      <c r="H50" s="34"/>
      <c r="I50" s="25"/>
    </row>
    <row r="51" spans="1:9" ht="17.25" customHeight="1">
      <c r="A51" s="30" t="s">
        <v>12</v>
      </c>
      <c r="B51" s="30" t="s">
        <v>8</v>
      </c>
      <c r="C51" s="37" t="s">
        <v>49</v>
      </c>
      <c r="D51" s="41">
        <v>1</v>
      </c>
      <c r="E51" s="25">
        <f>(D51*100)/H51</f>
        <v>50</v>
      </c>
      <c r="F51" s="41">
        <v>1</v>
      </c>
      <c r="G51" s="25">
        <f>(F51*100)/H51</f>
        <v>50</v>
      </c>
      <c r="H51" s="34">
        <f t="shared" si="6"/>
        <v>2</v>
      </c>
      <c r="I51" s="25">
        <f aca="true" t="shared" si="7" ref="I51:I59">(H51*100)/H$163</f>
        <v>0.8620689655172413</v>
      </c>
    </row>
    <row r="52" spans="1:9" ht="11.25">
      <c r="A52" s="28"/>
      <c r="B52" s="28"/>
      <c r="C52" s="37" t="s">
        <v>50</v>
      </c>
      <c r="D52" s="41"/>
      <c r="E52" s="25">
        <f>(D52*100)/H52</f>
        <v>0</v>
      </c>
      <c r="F52" s="41">
        <v>1</v>
      </c>
      <c r="G52" s="25">
        <f>(F52*100)/H52</f>
        <v>100</v>
      </c>
      <c r="H52" s="34">
        <f t="shared" si="6"/>
        <v>1</v>
      </c>
      <c r="I52" s="25">
        <f t="shared" si="7"/>
        <v>0.43103448275862066</v>
      </c>
    </row>
    <row r="53" spans="1:9" ht="11.25">
      <c r="A53" s="28"/>
      <c r="B53" s="28"/>
      <c r="C53" s="37" t="s">
        <v>51</v>
      </c>
      <c r="D53" s="41"/>
      <c r="E53" s="25">
        <f>(D53*100)/H53</f>
        <v>0</v>
      </c>
      <c r="F53" s="41">
        <v>1</v>
      </c>
      <c r="G53" s="25">
        <f>(F53*100)/H53</f>
        <v>100</v>
      </c>
      <c r="H53" s="34">
        <f t="shared" si="6"/>
        <v>1</v>
      </c>
      <c r="I53" s="25">
        <f t="shared" si="7"/>
        <v>0.43103448275862066</v>
      </c>
    </row>
    <row r="54" spans="1:9" ht="11.25">
      <c r="A54" s="28"/>
      <c r="B54" s="28"/>
      <c r="C54" s="37" t="s">
        <v>52</v>
      </c>
      <c r="D54" s="41"/>
      <c r="E54" s="25"/>
      <c r="F54" s="41"/>
      <c r="G54" s="25"/>
      <c r="H54" s="34"/>
      <c r="I54" s="25">
        <f t="shared" si="7"/>
        <v>0</v>
      </c>
    </row>
    <row r="55" spans="1:9" ht="11.25">
      <c r="A55" s="28"/>
      <c r="B55" s="28"/>
      <c r="C55" s="37" t="s">
        <v>113</v>
      </c>
      <c r="D55" s="41">
        <v>1</v>
      </c>
      <c r="E55" s="25">
        <f aca="true" t="shared" si="8" ref="E55:E63">(D55*100)/H55</f>
        <v>100</v>
      </c>
      <c r="F55" s="41"/>
      <c r="G55" s="25">
        <f>(F55*100)/H55</f>
        <v>0</v>
      </c>
      <c r="H55" s="34">
        <f t="shared" si="6"/>
        <v>1</v>
      </c>
      <c r="I55" s="25">
        <f t="shared" si="7"/>
        <v>0.43103448275862066</v>
      </c>
    </row>
    <row r="56" spans="1:9" ht="11.25">
      <c r="A56" s="28"/>
      <c r="B56" s="28"/>
      <c r="C56" s="37" t="s">
        <v>114</v>
      </c>
      <c r="D56" s="41"/>
      <c r="E56" s="25">
        <f t="shared" si="8"/>
        <v>0</v>
      </c>
      <c r="F56" s="41">
        <v>1</v>
      </c>
      <c r="G56" s="25">
        <f>(F56*100)/H56</f>
        <v>100</v>
      </c>
      <c r="H56" s="34">
        <f>SUM(D56+F56)</f>
        <v>1</v>
      </c>
      <c r="I56" s="25">
        <f t="shared" si="7"/>
        <v>0.43103448275862066</v>
      </c>
    </row>
    <row r="57" spans="1:9" ht="11.25">
      <c r="A57" s="28"/>
      <c r="B57" s="28"/>
      <c r="C57" s="37" t="s">
        <v>115</v>
      </c>
      <c r="D57" s="41">
        <v>1</v>
      </c>
      <c r="E57" s="25">
        <f t="shared" si="8"/>
        <v>100</v>
      </c>
      <c r="F57" s="41"/>
      <c r="G57" s="25">
        <f>(F57*100)/H57</f>
        <v>0</v>
      </c>
      <c r="H57" s="34">
        <f>SUM(D57+F57)</f>
        <v>1</v>
      </c>
      <c r="I57" s="25">
        <f t="shared" si="7"/>
        <v>0.43103448275862066</v>
      </c>
    </row>
    <row r="58" spans="1:9" ht="11.25">
      <c r="A58" s="28"/>
      <c r="B58" s="28"/>
      <c r="C58" s="37" t="s">
        <v>116</v>
      </c>
      <c r="D58" s="41">
        <v>1</v>
      </c>
      <c r="E58" s="25">
        <f t="shared" si="8"/>
        <v>100</v>
      </c>
      <c r="F58" s="41"/>
      <c r="G58" s="25">
        <f>(F58*100)/H58</f>
        <v>0</v>
      </c>
      <c r="H58" s="34">
        <f>SUM(D58+F58)</f>
        <v>1</v>
      </c>
      <c r="I58" s="25">
        <f t="shared" si="7"/>
        <v>0.43103448275862066</v>
      </c>
    </row>
    <row r="59" spans="1:9" ht="11.25">
      <c r="A59" s="28"/>
      <c r="B59" s="28"/>
      <c r="C59" s="37" t="s">
        <v>117</v>
      </c>
      <c r="D59" s="41">
        <v>1</v>
      </c>
      <c r="E59" s="25">
        <f t="shared" si="8"/>
        <v>100</v>
      </c>
      <c r="F59" s="41"/>
      <c r="G59" s="25">
        <f>(F59*100)/H59</f>
        <v>0</v>
      </c>
      <c r="H59" s="34">
        <f>SUM(D59+F59)</f>
        <v>1</v>
      </c>
      <c r="I59" s="25">
        <f t="shared" si="7"/>
        <v>0.43103448275862066</v>
      </c>
    </row>
    <row r="60" spans="1:9" ht="11.25">
      <c r="A60" s="29"/>
      <c r="B60" s="29"/>
      <c r="C60" s="37"/>
      <c r="D60" s="41"/>
      <c r="E60" s="25"/>
      <c r="F60" s="41"/>
      <c r="G60" s="25"/>
      <c r="H60" s="34"/>
      <c r="I60" s="25"/>
    </row>
    <row r="61" spans="1:9" ht="11.25">
      <c r="A61" s="30" t="s">
        <v>13</v>
      </c>
      <c r="B61" s="30" t="s">
        <v>15</v>
      </c>
      <c r="C61" s="37" t="s">
        <v>53</v>
      </c>
      <c r="D61" s="41"/>
      <c r="E61" s="25">
        <f t="shared" si="8"/>
        <v>0</v>
      </c>
      <c r="F61" s="41">
        <v>1</v>
      </c>
      <c r="G61" s="25">
        <f>(F61*100)/H61</f>
        <v>100</v>
      </c>
      <c r="H61" s="34">
        <f>SUM(D61+F61)</f>
        <v>1</v>
      </c>
      <c r="I61" s="25">
        <f>(H61*100)/H$163</f>
        <v>0.43103448275862066</v>
      </c>
    </row>
    <row r="62" spans="1:9" ht="11.25">
      <c r="A62" s="28"/>
      <c r="B62" s="28"/>
      <c r="C62" s="37" t="s">
        <v>54</v>
      </c>
      <c r="D62" s="41"/>
      <c r="E62" s="25">
        <f t="shared" si="8"/>
        <v>0</v>
      </c>
      <c r="F62" s="41">
        <v>4</v>
      </c>
      <c r="G62" s="25">
        <f>(F62*100)/H62</f>
        <v>100</v>
      </c>
      <c r="H62" s="34">
        <f>SUM(D62+F62)</f>
        <v>4</v>
      </c>
      <c r="I62" s="25">
        <f>(H62*100)/H$163</f>
        <v>1.7241379310344827</v>
      </c>
    </row>
    <row r="63" spans="1:9" ht="11.25">
      <c r="A63" s="28"/>
      <c r="B63" s="28"/>
      <c r="C63" s="37" t="s">
        <v>55</v>
      </c>
      <c r="D63" s="41"/>
      <c r="E63" s="25">
        <f t="shared" si="8"/>
        <v>0</v>
      </c>
      <c r="F63" s="41">
        <v>1</v>
      </c>
      <c r="G63" s="25">
        <f>(F63*100)/H63</f>
        <v>100</v>
      </c>
      <c r="H63" s="34">
        <f>SUM(D63+F63)</f>
        <v>1</v>
      </c>
      <c r="I63" s="25">
        <f>(H63*100)/H$163</f>
        <v>0.43103448275862066</v>
      </c>
    </row>
    <row r="64" spans="1:9" ht="11.25">
      <c r="A64" s="28"/>
      <c r="B64" s="28"/>
      <c r="C64" s="37" t="s">
        <v>56</v>
      </c>
      <c r="D64" s="41"/>
      <c r="E64" s="25" t="s">
        <v>90</v>
      </c>
      <c r="F64" s="41"/>
      <c r="G64" s="25" t="s">
        <v>90</v>
      </c>
      <c r="H64" s="34" t="s">
        <v>90</v>
      </c>
      <c r="I64" s="25" t="s">
        <v>90</v>
      </c>
    </row>
    <row r="65" spans="1:9" ht="11.25">
      <c r="A65" s="28"/>
      <c r="B65" s="28"/>
      <c r="C65" s="37" t="s">
        <v>57</v>
      </c>
      <c r="D65" s="41"/>
      <c r="E65" s="25" t="s">
        <v>90</v>
      </c>
      <c r="F65" s="41"/>
      <c r="G65" s="25" t="s">
        <v>90</v>
      </c>
      <c r="H65" s="34" t="s">
        <v>90</v>
      </c>
      <c r="I65" s="25" t="s">
        <v>90</v>
      </c>
    </row>
    <row r="66" spans="1:9" ht="11.25">
      <c r="A66" s="28"/>
      <c r="B66" s="28"/>
      <c r="C66" s="37" t="s">
        <v>58</v>
      </c>
      <c r="D66" s="41"/>
      <c r="E66" s="25" t="s">
        <v>91</v>
      </c>
      <c r="F66" s="41"/>
      <c r="G66" s="25" t="s">
        <v>90</v>
      </c>
      <c r="H66" s="34" t="s">
        <v>90</v>
      </c>
      <c r="I66" s="25" t="s">
        <v>90</v>
      </c>
    </row>
    <row r="67" spans="1:9" ht="11.25">
      <c r="A67" s="28"/>
      <c r="B67" s="28"/>
      <c r="C67" s="37" t="s">
        <v>118</v>
      </c>
      <c r="D67" s="41">
        <v>1</v>
      </c>
      <c r="E67" s="25">
        <f>(D67*100)/H67</f>
        <v>100</v>
      </c>
      <c r="F67" s="41"/>
      <c r="G67" s="25">
        <f>(F67*100)/H67</f>
        <v>0</v>
      </c>
      <c r="H67" s="34">
        <f>SUM(D67+F67)</f>
        <v>1</v>
      </c>
      <c r="I67" s="25">
        <f>(H67*100)/H$163</f>
        <v>0.43103448275862066</v>
      </c>
    </row>
    <row r="68" spans="1:9" ht="11.25">
      <c r="A68" s="28"/>
      <c r="B68" s="28"/>
      <c r="C68" s="37" t="s">
        <v>119</v>
      </c>
      <c r="D68" s="41">
        <v>1</v>
      </c>
      <c r="E68" s="25">
        <f>(D68*100)/H68</f>
        <v>100</v>
      </c>
      <c r="F68" s="41"/>
      <c r="G68" s="25">
        <f>(F68*100)/H68</f>
        <v>0</v>
      </c>
      <c r="H68" s="34">
        <f>SUM(D68+F68)</f>
        <v>1</v>
      </c>
      <c r="I68" s="25">
        <f>(H68*100)/H$163</f>
        <v>0.43103448275862066</v>
      </c>
    </row>
    <row r="69" spans="1:9" ht="11.25">
      <c r="A69" s="28"/>
      <c r="B69" s="28"/>
      <c r="C69" s="37" t="s">
        <v>120</v>
      </c>
      <c r="D69" s="41">
        <v>1</v>
      </c>
      <c r="E69" s="25">
        <f>(D69*100)/H69</f>
        <v>100</v>
      </c>
      <c r="F69" s="41"/>
      <c r="G69" s="25">
        <f>(F69*100)/H69</f>
        <v>0</v>
      </c>
      <c r="H69" s="34">
        <f>SUM(D69+F69)</f>
        <v>1</v>
      </c>
      <c r="I69" s="25">
        <f>(H69*100)/H$163</f>
        <v>0.43103448275862066</v>
      </c>
    </row>
    <row r="70" spans="1:9" ht="11.25">
      <c r="A70" s="28"/>
      <c r="B70" s="28"/>
      <c r="C70" s="37" t="s">
        <v>121</v>
      </c>
      <c r="D70" s="41">
        <v>1</v>
      </c>
      <c r="E70" s="25">
        <f>(D70*100)/H70</f>
        <v>100</v>
      </c>
      <c r="F70" s="41"/>
      <c r="G70" s="25">
        <f>(F70*100)/H70</f>
        <v>0</v>
      </c>
      <c r="H70" s="34">
        <f>SUM(D70+F70)</f>
        <v>1</v>
      </c>
      <c r="I70" s="25">
        <f>(H70*100)/H$163</f>
        <v>0.43103448275862066</v>
      </c>
    </row>
    <row r="71" spans="1:9" ht="11.25">
      <c r="A71" s="29"/>
      <c r="B71" s="29"/>
      <c r="C71" s="37"/>
      <c r="D71" s="41"/>
      <c r="E71" s="25"/>
      <c r="F71" s="41"/>
      <c r="G71" s="25"/>
      <c r="H71" s="34"/>
      <c r="I71" s="25"/>
    </row>
    <row r="72" spans="1:9" ht="11.25">
      <c r="A72" s="30" t="s">
        <v>14</v>
      </c>
      <c r="B72" s="30" t="s">
        <v>15</v>
      </c>
      <c r="C72" s="37" t="s">
        <v>53</v>
      </c>
      <c r="D72" s="41"/>
      <c r="E72" s="25" t="s">
        <v>90</v>
      </c>
      <c r="F72" s="41"/>
      <c r="G72" s="25" t="s">
        <v>90</v>
      </c>
      <c r="H72" s="34" t="s">
        <v>90</v>
      </c>
      <c r="I72" s="25" t="s">
        <v>90</v>
      </c>
    </row>
    <row r="73" spans="1:9" ht="11.25">
      <c r="A73" s="28"/>
      <c r="B73" s="28"/>
      <c r="C73" s="37" t="s">
        <v>54</v>
      </c>
      <c r="D73" s="41"/>
      <c r="E73" s="25" t="s">
        <v>90</v>
      </c>
      <c r="F73" s="41"/>
      <c r="G73" s="25" t="s">
        <v>90</v>
      </c>
      <c r="H73" s="34" t="s">
        <v>90</v>
      </c>
      <c r="I73" s="25" t="s">
        <v>90</v>
      </c>
    </row>
    <row r="74" spans="1:9" ht="11.25">
      <c r="A74" s="28"/>
      <c r="B74" s="28"/>
      <c r="C74" s="37" t="s">
        <v>55</v>
      </c>
      <c r="D74" s="41"/>
      <c r="E74" s="25" t="s">
        <v>90</v>
      </c>
      <c r="F74" s="41"/>
      <c r="G74" s="25" t="s">
        <v>90</v>
      </c>
      <c r="H74" s="34" t="s">
        <v>90</v>
      </c>
      <c r="I74" s="25" t="s">
        <v>90</v>
      </c>
    </row>
    <row r="75" spans="1:9" ht="11.25">
      <c r="A75" s="28"/>
      <c r="B75" s="28"/>
      <c r="C75" s="37" t="s">
        <v>56</v>
      </c>
      <c r="D75" s="41">
        <v>2</v>
      </c>
      <c r="E75" s="25">
        <f>(D75*100)/H75</f>
        <v>100</v>
      </c>
      <c r="F75" s="41"/>
      <c r="G75" s="25">
        <f>(F75*100)/H75</f>
        <v>0</v>
      </c>
      <c r="H75" s="34">
        <f>SUM(D75+F75)</f>
        <v>2</v>
      </c>
      <c r="I75" s="25">
        <f>(H75*100)/H$163</f>
        <v>0.8620689655172413</v>
      </c>
    </row>
    <row r="76" spans="1:9" ht="11.25">
      <c r="A76" s="28"/>
      <c r="B76" s="28"/>
      <c r="C76" s="37" t="s">
        <v>57</v>
      </c>
      <c r="D76" s="41"/>
      <c r="E76" s="25" t="s">
        <v>90</v>
      </c>
      <c r="F76" s="41"/>
      <c r="G76" s="25" t="s">
        <v>90</v>
      </c>
      <c r="H76" s="34" t="s">
        <v>90</v>
      </c>
      <c r="I76" s="25" t="s">
        <v>90</v>
      </c>
    </row>
    <row r="77" spans="1:9" ht="12" thickBot="1">
      <c r="A77" s="31"/>
      <c r="B77" s="31"/>
      <c r="C77" s="38" t="s">
        <v>58</v>
      </c>
      <c r="D77" s="42"/>
      <c r="E77" s="26" t="s">
        <v>90</v>
      </c>
      <c r="F77" s="42"/>
      <c r="G77" s="26" t="s">
        <v>90</v>
      </c>
      <c r="H77" s="35" t="s">
        <v>90</v>
      </c>
      <c r="I77" s="26" t="s">
        <v>90</v>
      </c>
    </row>
    <row r="78" spans="1:9" ht="11.25">
      <c r="A78" s="20"/>
      <c r="B78" s="20"/>
      <c r="C78" s="21"/>
      <c r="D78" s="22"/>
      <c r="E78" s="23"/>
      <c r="F78" s="22"/>
      <c r="G78" s="23"/>
      <c r="H78" s="22"/>
      <c r="I78" s="23"/>
    </row>
    <row r="79" spans="1:9" ht="11.25">
      <c r="A79" s="20"/>
      <c r="B79" s="20"/>
      <c r="C79" s="21"/>
      <c r="D79" s="22"/>
      <c r="E79" s="23"/>
      <c r="F79" s="22"/>
      <c r="G79" s="23"/>
      <c r="H79" s="22"/>
      <c r="I79" s="23"/>
    </row>
    <row r="80" spans="1:9" ht="11.25">
      <c r="A80" s="20"/>
      <c r="B80" s="20"/>
      <c r="C80" s="21"/>
      <c r="D80" s="22"/>
      <c r="E80" s="23"/>
      <c r="F80" s="22"/>
      <c r="G80" s="23"/>
      <c r="H80" s="22"/>
      <c r="I80" s="23"/>
    </row>
    <row r="81" spans="1:9" ht="11.25">
      <c r="A81" s="20"/>
      <c r="B81" s="20"/>
      <c r="C81" s="21"/>
      <c r="D81" s="22"/>
      <c r="E81" s="23"/>
      <c r="F81" s="22"/>
      <c r="G81" s="23"/>
      <c r="H81" s="22"/>
      <c r="I81" s="23"/>
    </row>
    <row r="82" spans="1:9" ht="11.25">
      <c r="A82" s="20"/>
      <c r="B82" s="20"/>
      <c r="C82" s="21"/>
      <c r="D82" s="22"/>
      <c r="E82" s="23"/>
      <c r="F82" s="22"/>
      <c r="G82" s="23"/>
      <c r="H82" s="22"/>
      <c r="I82" s="23"/>
    </row>
    <row r="83" spans="1:9" ht="12" thickBot="1">
      <c r="A83" s="20"/>
      <c r="B83" s="20"/>
      <c r="C83" s="21"/>
      <c r="D83" s="22"/>
      <c r="E83" s="23"/>
      <c r="F83" s="22"/>
      <c r="G83" s="23"/>
      <c r="H83" s="22"/>
      <c r="I83" s="23"/>
    </row>
    <row r="84" spans="1:9" ht="11.25">
      <c r="A84" s="3" t="s">
        <v>16</v>
      </c>
      <c r="B84" s="3" t="s">
        <v>163</v>
      </c>
      <c r="C84" s="36" t="s">
        <v>59</v>
      </c>
      <c r="D84" s="39"/>
      <c r="E84" s="40"/>
      <c r="F84" s="39"/>
      <c r="G84" s="40"/>
      <c r="H84" s="47"/>
      <c r="I84" s="40">
        <f>(H84*100)/H$163</f>
        <v>0</v>
      </c>
    </row>
    <row r="85" spans="1:9" ht="11.25">
      <c r="A85" s="28"/>
      <c r="B85" s="28"/>
      <c r="C85" s="37" t="s">
        <v>60</v>
      </c>
      <c r="D85" s="41"/>
      <c r="E85" s="25"/>
      <c r="F85" s="41"/>
      <c r="G85" s="25"/>
      <c r="H85" s="34"/>
      <c r="I85" s="25" t="s">
        <v>90</v>
      </c>
    </row>
    <row r="86" spans="1:9" ht="11.25">
      <c r="A86" s="28"/>
      <c r="B86" s="28"/>
      <c r="C86" s="37" t="s">
        <v>61</v>
      </c>
      <c r="D86" s="41"/>
      <c r="E86" s="25"/>
      <c r="F86" s="41"/>
      <c r="G86" s="25"/>
      <c r="H86" s="34"/>
      <c r="I86" s="25" t="s">
        <v>90</v>
      </c>
    </row>
    <row r="87" spans="1:9" ht="11.25">
      <c r="A87" s="29"/>
      <c r="B87" s="29"/>
      <c r="C87" s="37"/>
      <c r="D87" s="41"/>
      <c r="E87" s="25"/>
      <c r="F87" s="41"/>
      <c r="G87" s="25"/>
      <c r="H87" s="34"/>
      <c r="I87" s="25"/>
    </row>
    <row r="88" spans="1:9" ht="11.25">
      <c r="A88" s="30" t="s">
        <v>17</v>
      </c>
      <c r="B88" s="43" t="s">
        <v>163</v>
      </c>
      <c r="C88" s="37" t="s">
        <v>62</v>
      </c>
      <c r="D88" s="41"/>
      <c r="E88" s="25"/>
      <c r="F88" s="41"/>
      <c r="G88" s="25"/>
      <c r="H88" s="34"/>
      <c r="I88" s="25">
        <f>(H88*100)/H$163</f>
        <v>0</v>
      </c>
    </row>
    <row r="89" spans="1:9" ht="11.25">
      <c r="A89" s="28"/>
      <c r="B89" s="28"/>
      <c r="C89" s="37" t="s">
        <v>63</v>
      </c>
      <c r="D89" s="41"/>
      <c r="E89" s="25">
        <f>(D89*100)/H89</f>
        <v>0</v>
      </c>
      <c r="F89" s="41">
        <v>1</v>
      </c>
      <c r="G89" s="25">
        <f>(F89*100)/H89</f>
        <v>100</v>
      </c>
      <c r="H89" s="34">
        <f>SUM(D89+F89)</f>
        <v>1</v>
      </c>
      <c r="I89" s="25">
        <f>(H89*100)/H$163</f>
        <v>0.43103448275862066</v>
      </c>
    </row>
    <row r="90" spans="1:9" ht="11.25">
      <c r="A90" s="28"/>
      <c r="B90" s="28"/>
      <c r="C90" s="37" t="s">
        <v>64</v>
      </c>
      <c r="D90" s="41">
        <v>1</v>
      </c>
      <c r="E90" s="25">
        <f>(D90*100)/H90</f>
        <v>50</v>
      </c>
      <c r="F90" s="41">
        <v>1</v>
      </c>
      <c r="G90" s="25">
        <f>(F90*100)/H90</f>
        <v>50</v>
      </c>
      <c r="H90" s="34">
        <f>SUM(D90+F90)</f>
        <v>2</v>
      </c>
      <c r="I90" s="25">
        <f>(H90*100)/H$163</f>
        <v>0.8620689655172413</v>
      </c>
    </row>
    <row r="91" spans="1:9" ht="11.25">
      <c r="A91" s="28"/>
      <c r="B91" s="28"/>
      <c r="C91" s="37" t="s">
        <v>65</v>
      </c>
      <c r="D91" s="41"/>
      <c r="E91" s="25"/>
      <c r="F91" s="41"/>
      <c r="G91" s="25"/>
      <c r="H91" s="34"/>
      <c r="I91" s="25">
        <f>(H91*100)/H$163</f>
        <v>0</v>
      </c>
    </row>
    <row r="92" spans="1:9" ht="11.25">
      <c r="A92" s="28"/>
      <c r="B92" s="28"/>
      <c r="C92" s="37" t="s">
        <v>66</v>
      </c>
      <c r="D92" s="41"/>
      <c r="E92" s="25" t="s">
        <v>90</v>
      </c>
      <c r="F92" s="41"/>
      <c r="G92" s="25" t="s">
        <v>90</v>
      </c>
      <c r="H92" s="34" t="s">
        <v>90</v>
      </c>
      <c r="I92" s="25" t="s">
        <v>90</v>
      </c>
    </row>
    <row r="93" spans="1:9" ht="11.25">
      <c r="A93" s="28"/>
      <c r="B93" s="28"/>
      <c r="C93" s="37" t="s">
        <v>67</v>
      </c>
      <c r="D93" s="41">
        <v>1</v>
      </c>
      <c r="E93" s="25">
        <f>(D93*100)/H93</f>
        <v>100</v>
      </c>
      <c r="F93" s="41"/>
      <c r="G93" s="25">
        <f>(F93*100)/H93</f>
        <v>0</v>
      </c>
      <c r="H93" s="34">
        <f>SUM(D93+F93)</f>
        <v>1</v>
      </c>
      <c r="I93" s="25">
        <f>(H93*100)/H$163</f>
        <v>0.43103448275862066</v>
      </c>
    </row>
    <row r="94" spans="1:9" ht="11.25">
      <c r="A94" s="28"/>
      <c r="B94" s="28"/>
      <c r="C94" s="37" t="s">
        <v>68</v>
      </c>
      <c r="D94" s="41"/>
      <c r="E94" s="25" t="s">
        <v>90</v>
      </c>
      <c r="F94" s="41"/>
      <c r="G94" s="25" t="s">
        <v>90</v>
      </c>
      <c r="H94" s="34" t="s">
        <v>90</v>
      </c>
      <c r="I94" s="25" t="s">
        <v>90</v>
      </c>
    </row>
    <row r="95" spans="1:9" ht="11.25">
      <c r="A95" s="28"/>
      <c r="B95" s="28"/>
      <c r="C95" s="37" t="s">
        <v>139</v>
      </c>
      <c r="D95" s="41">
        <v>2</v>
      </c>
      <c r="E95" s="25">
        <f>(D95*100)/H95</f>
        <v>100</v>
      </c>
      <c r="F95" s="41"/>
      <c r="G95" s="25">
        <f>(F95*100)/H95</f>
        <v>0</v>
      </c>
      <c r="H95" s="34">
        <f>SUM(D95+F95)</f>
        <v>2</v>
      </c>
      <c r="I95" s="25">
        <f>(H95*100)/H$163</f>
        <v>0.8620689655172413</v>
      </c>
    </row>
    <row r="96" spans="1:9" ht="11.25">
      <c r="A96" s="29"/>
      <c r="B96" s="29"/>
      <c r="C96" s="37"/>
      <c r="D96" s="41"/>
      <c r="E96" s="25"/>
      <c r="F96" s="41"/>
      <c r="G96" s="25"/>
      <c r="H96" s="34"/>
      <c r="I96" s="25"/>
    </row>
    <row r="97" spans="1:9" ht="11.25">
      <c r="A97" s="43" t="s">
        <v>156</v>
      </c>
      <c r="B97" s="43" t="s">
        <v>163</v>
      </c>
      <c r="C97" s="48" t="s">
        <v>69</v>
      </c>
      <c r="D97" s="41"/>
      <c r="E97" s="25">
        <f>(D97*100)/H97</f>
        <v>0</v>
      </c>
      <c r="F97" s="41">
        <v>3</v>
      </c>
      <c r="G97" s="25">
        <f>(F97*100)/H97</f>
        <v>100</v>
      </c>
      <c r="H97" s="34">
        <f>SUM(D97+F97)</f>
        <v>3</v>
      </c>
      <c r="I97" s="25">
        <f>(H97*100)/H$163</f>
        <v>1.293103448275862</v>
      </c>
    </row>
    <row r="98" spans="1:9" ht="11.25">
      <c r="A98" s="28"/>
      <c r="B98" s="28"/>
      <c r="C98" s="37" t="s">
        <v>70</v>
      </c>
      <c r="D98" s="41"/>
      <c r="E98" s="25">
        <f>(D98*100)/H98</f>
        <v>0</v>
      </c>
      <c r="F98" s="41">
        <v>3</v>
      </c>
      <c r="G98" s="25">
        <f>(F98*100)/H98</f>
        <v>100</v>
      </c>
      <c r="H98" s="34">
        <f>SUM(D98+F98)</f>
        <v>3</v>
      </c>
      <c r="I98" s="25">
        <f>(H98*100)/H$163</f>
        <v>1.293103448275862</v>
      </c>
    </row>
    <row r="99" spans="1:9" ht="11.25">
      <c r="A99" s="28"/>
      <c r="B99" s="28"/>
      <c r="C99" s="37" t="s">
        <v>71</v>
      </c>
      <c r="D99" s="41"/>
      <c r="E99" s="25">
        <f>(D99*100)/H99</f>
        <v>0</v>
      </c>
      <c r="F99" s="41">
        <v>1</v>
      </c>
      <c r="G99" s="25">
        <f>(F99*100)/H99</f>
        <v>100</v>
      </c>
      <c r="H99" s="34">
        <f>SUM(D99+F99)</f>
        <v>1</v>
      </c>
      <c r="I99" s="25">
        <f>(H99*100)/H$163</f>
        <v>0.43103448275862066</v>
      </c>
    </row>
    <row r="100" spans="1:9" ht="11.25">
      <c r="A100" s="28"/>
      <c r="B100" s="28"/>
      <c r="C100" s="37" t="s">
        <v>72</v>
      </c>
      <c r="D100" s="41">
        <v>2</v>
      </c>
      <c r="E100" s="25">
        <f>(D100*100)/H100</f>
        <v>66.66666666666667</v>
      </c>
      <c r="F100" s="41">
        <v>1</v>
      </c>
      <c r="G100" s="25">
        <f>(F100*100)/H100</f>
        <v>33.333333333333336</v>
      </c>
      <c r="H100" s="34">
        <f>SUM(D100+F100)</f>
        <v>3</v>
      </c>
      <c r="I100" s="25">
        <f>(H100*100)/H$163</f>
        <v>1.293103448275862</v>
      </c>
    </row>
    <row r="101" spans="1:9" ht="11.25">
      <c r="A101" s="28"/>
      <c r="B101" s="28"/>
      <c r="C101" s="37" t="s">
        <v>73</v>
      </c>
      <c r="D101" s="41"/>
      <c r="E101" s="25" t="s">
        <v>90</v>
      </c>
      <c r="F101" s="41"/>
      <c r="G101" s="25" t="s">
        <v>90</v>
      </c>
      <c r="H101" s="34" t="s">
        <v>90</v>
      </c>
      <c r="I101" s="25" t="s">
        <v>90</v>
      </c>
    </row>
    <row r="102" spans="1:9" ht="11.25">
      <c r="A102" s="28"/>
      <c r="B102" s="28"/>
      <c r="C102" s="37" t="s">
        <v>74</v>
      </c>
      <c r="D102" s="41"/>
      <c r="E102" s="25">
        <f>(D102*100)/H102</f>
        <v>0</v>
      </c>
      <c r="F102" s="41">
        <v>3</v>
      </c>
      <c r="G102" s="25">
        <f>(F102*100)/H102</f>
        <v>100</v>
      </c>
      <c r="H102" s="34">
        <f>SUM(D102+F102)</f>
        <v>3</v>
      </c>
      <c r="I102" s="25">
        <f>(H102*100)/H$163</f>
        <v>1.293103448275862</v>
      </c>
    </row>
    <row r="103" spans="1:9" ht="11.25">
      <c r="A103" s="28"/>
      <c r="B103" s="28"/>
      <c r="C103" s="37" t="s">
        <v>75</v>
      </c>
      <c r="D103" s="41">
        <v>1</v>
      </c>
      <c r="E103" s="25">
        <f>(D103*100)/H103</f>
        <v>100</v>
      </c>
      <c r="F103" s="41"/>
      <c r="G103" s="25">
        <f>(F103*100)/H103</f>
        <v>0</v>
      </c>
      <c r="H103" s="34">
        <f>SUM(D103+F103)</f>
        <v>1</v>
      </c>
      <c r="I103" s="25">
        <f>(H103*100)/H$163</f>
        <v>0.43103448275862066</v>
      </c>
    </row>
    <row r="104" spans="1:9" ht="11.25">
      <c r="A104" s="28"/>
      <c r="B104" s="28"/>
      <c r="C104" s="37" t="s">
        <v>76</v>
      </c>
      <c r="D104" s="41"/>
      <c r="E104" s="25" t="s">
        <v>90</v>
      </c>
      <c r="F104" s="41"/>
      <c r="G104" s="25" t="s">
        <v>90</v>
      </c>
      <c r="H104" s="34" t="s">
        <v>90</v>
      </c>
      <c r="I104" s="25" t="s">
        <v>90</v>
      </c>
    </row>
    <row r="105" spans="1:9" ht="11.25">
      <c r="A105" s="28"/>
      <c r="B105" s="28"/>
      <c r="C105" s="37" t="s">
        <v>77</v>
      </c>
      <c r="D105" s="41"/>
      <c r="E105" s="25">
        <f aca="true" t="shared" si="9" ref="E105:E119">(D105*100)/H105</f>
        <v>0</v>
      </c>
      <c r="F105" s="41">
        <v>1</v>
      </c>
      <c r="G105" s="25">
        <f>(F105*100)/H105</f>
        <v>100</v>
      </c>
      <c r="H105" s="34">
        <f>SUM(D105+F105)</f>
        <v>1</v>
      </c>
      <c r="I105" s="25">
        <f>(H105*100)/H$163</f>
        <v>0.43103448275862066</v>
      </c>
    </row>
    <row r="106" spans="1:9" ht="11.25">
      <c r="A106" s="28"/>
      <c r="B106" s="28"/>
      <c r="C106" s="37" t="s">
        <v>122</v>
      </c>
      <c r="D106" s="41">
        <v>1</v>
      </c>
      <c r="E106" s="25">
        <f t="shared" si="9"/>
        <v>100</v>
      </c>
      <c r="F106" s="41"/>
      <c r="G106" s="25">
        <f>(F106*100)/H106</f>
        <v>0</v>
      </c>
      <c r="H106" s="34">
        <f>SUM(D106+F106)</f>
        <v>1</v>
      </c>
      <c r="I106" s="25">
        <f>(H106*100)/H$163</f>
        <v>0.43103448275862066</v>
      </c>
    </row>
    <row r="107" spans="1:9" ht="11.25">
      <c r="A107" s="28"/>
      <c r="B107" s="28"/>
      <c r="C107" s="37" t="s">
        <v>123</v>
      </c>
      <c r="D107" s="41">
        <v>1</v>
      </c>
      <c r="E107" s="25">
        <f t="shared" si="9"/>
        <v>100</v>
      </c>
      <c r="F107" s="41"/>
      <c r="G107" s="25">
        <f>(F107*100)/H107</f>
        <v>0</v>
      </c>
      <c r="H107" s="34">
        <f>SUM(D107+F107)</f>
        <v>1</v>
      </c>
      <c r="I107" s="25">
        <f>(H107*100)/H$163</f>
        <v>0.43103448275862066</v>
      </c>
    </row>
    <row r="108" spans="1:9" ht="11.25">
      <c r="A108" s="28"/>
      <c r="B108" s="28"/>
      <c r="C108" s="37" t="s">
        <v>124</v>
      </c>
      <c r="D108" s="41">
        <v>1</v>
      </c>
      <c r="E108" s="25">
        <f t="shared" si="9"/>
        <v>50</v>
      </c>
      <c r="F108" s="41">
        <v>1</v>
      </c>
      <c r="G108" s="25">
        <f>(F108*100)/H108</f>
        <v>50</v>
      </c>
      <c r="H108" s="34">
        <f>SUM(D108+F108)</f>
        <v>2</v>
      </c>
      <c r="I108" s="25">
        <f>(H108*100)/H$163</f>
        <v>0.8620689655172413</v>
      </c>
    </row>
    <row r="109" spans="1:9" ht="11.25">
      <c r="A109" s="29"/>
      <c r="B109" s="29"/>
      <c r="C109" s="37"/>
      <c r="D109" s="41"/>
      <c r="E109" s="25"/>
      <c r="F109" s="41"/>
      <c r="G109" s="25"/>
      <c r="H109" s="34"/>
      <c r="I109" s="25"/>
    </row>
    <row r="110" spans="1:9" ht="11.25">
      <c r="A110" s="30" t="s">
        <v>18</v>
      </c>
      <c r="B110" s="30" t="s">
        <v>6</v>
      </c>
      <c r="C110" s="37" t="s">
        <v>78</v>
      </c>
      <c r="D110" s="41">
        <v>13</v>
      </c>
      <c r="E110" s="25">
        <f t="shared" si="9"/>
        <v>68.42105263157895</v>
      </c>
      <c r="F110" s="41">
        <v>6</v>
      </c>
      <c r="G110" s="25">
        <f>(F110*100)/H110</f>
        <v>31.57894736842105</v>
      </c>
      <c r="H110" s="34">
        <f aca="true" t="shared" si="10" ref="H110:H119">SUM(D110+F110)</f>
        <v>19</v>
      </c>
      <c r="I110" s="25">
        <f>(H110*100)/H$163</f>
        <v>8.189655172413794</v>
      </c>
    </row>
    <row r="111" spans="1:9" ht="11.25">
      <c r="A111" s="28"/>
      <c r="B111" s="28"/>
      <c r="C111" s="37" t="s">
        <v>79</v>
      </c>
      <c r="D111" s="41">
        <v>2</v>
      </c>
      <c r="E111" s="25">
        <f t="shared" si="9"/>
        <v>22.22222222222222</v>
      </c>
      <c r="F111" s="41">
        <v>7</v>
      </c>
      <c r="G111" s="25">
        <f>(F111*100)/H111</f>
        <v>77.77777777777777</v>
      </c>
      <c r="H111" s="34">
        <f t="shared" si="10"/>
        <v>9</v>
      </c>
      <c r="I111" s="25">
        <f>(H111*100)/H$163</f>
        <v>3.8793103448275863</v>
      </c>
    </row>
    <row r="112" spans="1:9" ht="11.25">
      <c r="A112" s="28"/>
      <c r="B112" s="28"/>
      <c r="C112" s="37" t="s">
        <v>125</v>
      </c>
      <c r="D112" s="41">
        <v>2</v>
      </c>
      <c r="E112" s="25">
        <f t="shared" si="9"/>
        <v>100</v>
      </c>
      <c r="F112" s="41"/>
      <c r="G112" s="25">
        <f aca="true" t="shared" si="11" ref="G112:G119">(F112*100)/H112</f>
        <v>0</v>
      </c>
      <c r="H112" s="34">
        <f t="shared" si="10"/>
        <v>2</v>
      </c>
      <c r="I112" s="25">
        <f aca="true" t="shared" si="12" ref="I112:I119">(H112*100)/H$163</f>
        <v>0.8620689655172413</v>
      </c>
    </row>
    <row r="113" spans="1:9" ht="11.25">
      <c r="A113" s="28"/>
      <c r="B113" s="28"/>
      <c r="C113" s="37" t="s">
        <v>126</v>
      </c>
      <c r="D113" s="41">
        <v>1</v>
      </c>
      <c r="E113" s="25">
        <f t="shared" si="9"/>
        <v>100</v>
      </c>
      <c r="F113" s="41"/>
      <c r="G113" s="25">
        <f t="shared" si="11"/>
        <v>0</v>
      </c>
      <c r="H113" s="34">
        <f t="shared" si="10"/>
        <v>1</v>
      </c>
      <c r="I113" s="25">
        <f t="shared" si="12"/>
        <v>0.43103448275862066</v>
      </c>
    </row>
    <row r="114" spans="1:9" ht="11.25">
      <c r="A114" s="28"/>
      <c r="B114" s="28"/>
      <c r="C114" s="37" t="s">
        <v>140</v>
      </c>
      <c r="D114" s="41">
        <v>1</v>
      </c>
      <c r="E114" s="25">
        <f t="shared" si="9"/>
        <v>100</v>
      </c>
      <c r="F114" s="41"/>
      <c r="G114" s="25">
        <f t="shared" si="11"/>
        <v>0</v>
      </c>
      <c r="H114" s="34">
        <f t="shared" si="10"/>
        <v>1</v>
      </c>
      <c r="I114" s="25">
        <f t="shared" si="12"/>
        <v>0.43103448275862066</v>
      </c>
    </row>
    <row r="115" spans="1:9" ht="11.25">
      <c r="A115" s="28"/>
      <c r="B115" s="28"/>
      <c r="C115" s="37" t="s">
        <v>141</v>
      </c>
      <c r="D115" s="41">
        <v>1</v>
      </c>
      <c r="E115" s="25">
        <f t="shared" si="9"/>
        <v>100</v>
      </c>
      <c r="F115" s="41"/>
      <c r="G115" s="25">
        <f t="shared" si="11"/>
        <v>0</v>
      </c>
      <c r="H115" s="34">
        <f t="shared" si="10"/>
        <v>1</v>
      </c>
      <c r="I115" s="25">
        <f t="shared" si="12"/>
        <v>0.43103448275862066</v>
      </c>
    </row>
    <row r="116" spans="1:9" ht="11.25">
      <c r="A116" s="28"/>
      <c r="B116" s="28"/>
      <c r="C116" s="37" t="s">
        <v>143</v>
      </c>
      <c r="D116" s="41">
        <v>1</v>
      </c>
      <c r="E116" s="25">
        <f t="shared" si="9"/>
        <v>100</v>
      </c>
      <c r="F116" s="41"/>
      <c r="G116" s="25">
        <f t="shared" si="11"/>
        <v>0</v>
      </c>
      <c r="H116" s="34">
        <f t="shared" si="10"/>
        <v>1</v>
      </c>
      <c r="I116" s="25">
        <f t="shared" si="12"/>
        <v>0.43103448275862066</v>
      </c>
    </row>
    <row r="117" spans="1:9" ht="11.25">
      <c r="A117" s="28"/>
      <c r="B117" s="28"/>
      <c r="C117" s="37" t="s">
        <v>142</v>
      </c>
      <c r="D117" s="41"/>
      <c r="E117" s="25">
        <f t="shared" si="9"/>
        <v>0</v>
      </c>
      <c r="F117" s="41">
        <v>1</v>
      </c>
      <c r="G117" s="25">
        <f t="shared" si="11"/>
        <v>100</v>
      </c>
      <c r="H117" s="34">
        <f t="shared" si="10"/>
        <v>1</v>
      </c>
      <c r="I117" s="25">
        <f t="shared" si="12"/>
        <v>0.43103448275862066</v>
      </c>
    </row>
    <row r="118" spans="1:9" ht="11.25">
      <c r="A118" s="28"/>
      <c r="B118" s="28"/>
      <c r="C118" s="37" t="s">
        <v>144</v>
      </c>
      <c r="D118" s="41">
        <v>1</v>
      </c>
      <c r="E118" s="25">
        <f t="shared" si="9"/>
        <v>100</v>
      </c>
      <c r="F118" s="41"/>
      <c r="G118" s="25">
        <f t="shared" si="11"/>
        <v>0</v>
      </c>
      <c r="H118" s="34">
        <f t="shared" si="10"/>
        <v>1</v>
      </c>
      <c r="I118" s="25">
        <f t="shared" si="12"/>
        <v>0.43103448275862066</v>
      </c>
    </row>
    <row r="119" spans="1:9" ht="11.25">
      <c r="A119" s="28"/>
      <c r="B119" s="28"/>
      <c r="C119" s="37" t="s">
        <v>145</v>
      </c>
      <c r="D119" s="41">
        <v>1</v>
      </c>
      <c r="E119" s="25">
        <f t="shared" si="9"/>
        <v>100</v>
      </c>
      <c r="F119" s="41"/>
      <c r="G119" s="25">
        <f t="shared" si="11"/>
        <v>0</v>
      </c>
      <c r="H119" s="34">
        <f t="shared" si="10"/>
        <v>1</v>
      </c>
      <c r="I119" s="25">
        <f t="shared" si="12"/>
        <v>0.43103448275862066</v>
      </c>
    </row>
    <row r="120" spans="1:9" ht="11.25">
      <c r="A120" s="28"/>
      <c r="B120" s="28"/>
      <c r="C120" s="37" t="s">
        <v>146</v>
      </c>
      <c r="D120" s="41"/>
      <c r="E120" s="25"/>
      <c r="F120" s="41"/>
      <c r="G120" s="25"/>
      <c r="H120" s="34"/>
      <c r="I120" s="25"/>
    </row>
    <row r="121" spans="1:9" ht="11.25">
      <c r="A121" s="29"/>
      <c r="B121" s="29"/>
      <c r="C121" s="37"/>
      <c r="D121" s="41"/>
      <c r="E121" s="25" t="s">
        <v>90</v>
      </c>
      <c r="F121" s="41"/>
      <c r="G121" s="25" t="s">
        <v>90</v>
      </c>
      <c r="H121" s="34" t="s">
        <v>90</v>
      </c>
      <c r="I121" s="25" t="s">
        <v>90</v>
      </c>
    </row>
    <row r="122" spans="1:9" ht="11.25">
      <c r="A122" s="30" t="s">
        <v>19</v>
      </c>
      <c r="B122" s="30" t="s">
        <v>21</v>
      </c>
      <c r="C122" s="37" t="s">
        <v>80</v>
      </c>
      <c r="D122" s="41">
        <v>2</v>
      </c>
      <c r="E122" s="25">
        <f>(D122*100)/H122</f>
        <v>33.333333333333336</v>
      </c>
      <c r="F122" s="41">
        <v>4</v>
      </c>
      <c r="G122" s="25">
        <f aca="true" t="shared" si="13" ref="G122:G161">(F122*100)/H122</f>
        <v>66.66666666666667</v>
      </c>
      <c r="H122" s="34">
        <f aca="true" t="shared" si="14" ref="H122:H161">SUM(D122+F122)</f>
        <v>6</v>
      </c>
      <c r="I122" s="25">
        <f>(H122*100)/H$163</f>
        <v>2.586206896551724</v>
      </c>
    </row>
    <row r="123" spans="1:9" ht="11.25">
      <c r="A123" s="28"/>
      <c r="B123" s="28"/>
      <c r="C123" s="37" t="s">
        <v>81</v>
      </c>
      <c r="D123" s="41"/>
      <c r="E123" s="25">
        <f>(D123*100)/H123</f>
        <v>0</v>
      </c>
      <c r="F123" s="41">
        <v>1</v>
      </c>
      <c r="G123" s="25">
        <f t="shared" si="13"/>
        <v>100</v>
      </c>
      <c r="H123" s="34">
        <f t="shared" si="14"/>
        <v>1</v>
      </c>
      <c r="I123" s="25">
        <f>(H123*100)/H$163</f>
        <v>0.43103448275862066</v>
      </c>
    </row>
    <row r="124" spans="1:9" ht="11.25">
      <c r="A124" s="28"/>
      <c r="B124" s="28"/>
      <c r="C124" s="37" t="s">
        <v>82</v>
      </c>
      <c r="D124" s="41"/>
      <c r="E124" s="25" t="s">
        <v>90</v>
      </c>
      <c r="F124" s="41"/>
      <c r="G124" s="25" t="s">
        <v>90</v>
      </c>
      <c r="H124" s="34" t="s">
        <v>90</v>
      </c>
      <c r="I124" s="25" t="s">
        <v>90</v>
      </c>
    </row>
    <row r="125" spans="1:9" ht="11.25">
      <c r="A125" s="28"/>
      <c r="B125" s="28"/>
      <c r="C125" s="37" t="s">
        <v>83</v>
      </c>
      <c r="D125" s="41"/>
      <c r="E125" s="25">
        <f>(D125*100)/H125</f>
        <v>0</v>
      </c>
      <c r="F125" s="41">
        <v>2</v>
      </c>
      <c r="G125" s="25">
        <f t="shared" si="13"/>
        <v>100</v>
      </c>
      <c r="H125" s="34">
        <f t="shared" si="14"/>
        <v>2</v>
      </c>
      <c r="I125" s="25">
        <f aca="true" t="shared" si="15" ref="I125:I131">(H125*100)/H$163</f>
        <v>0.8620689655172413</v>
      </c>
    </row>
    <row r="126" spans="1:9" ht="11.25">
      <c r="A126" s="28"/>
      <c r="B126" s="28"/>
      <c r="C126" s="37" t="s">
        <v>84</v>
      </c>
      <c r="D126" s="41">
        <v>1</v>
      </c>
      <c r="E126" s="25">
        <f>(D126*100)/H126</f>
        <v>25</v>
      </c>
      <c r="F126" s="41">
        <v>3</v>
      </c>
      <c r="G126" s="25">
        <f>(F126*100)/H126</f>
        <v>75</v>
      </c>
      <c r="H126" s="34">
        <f t="shared" si="14"/>
        <v>4</v>
      </c>
      <c r="I126" s="25">
        <f t="shared" si="15"/>
        <v>1.7241379310344827</v>
      </c>
    </row>
    <row r="127" spans="1:9" ht="11.25">
      <c r="A127" s="28"/>
      <c r="B127" s="28"/>
      <c r="C127" s="37" t="s">
        <v>85</v>
      </c>
      <c r="D127" s="41"/>
      <c r="E127" s="25"/>
      <c r="F127" s="41"/>
      <c r="G127" s="25"/>
      <c r="H127" s="34"/>
      <c r="I127" s="25">
        <f t="shared" si="15"/>
        <v>0</v>
      </c>
    </row>
    <row r="128" spans="1:9" ht="11.25">
      <c r="A128" s="28"/>
      <c r="B128" s="28"/>
      <c r="C128" s="37" t="s">
        <v>86</v>
      </c>
      <c r="D128" s="41">
        <v>2</v>
      </c>
      <c r="E128" s="25">
        <f aca="true" t="shared" si="16" ref="E128:E161">(D128*100)/H128</f>
        <v>100</v>
      </c>
      <c r="F128" s="41"/>
      <c r="G128" s="25">
        <f t="shared" si="13"/>
        <v>0</v>
      </c>
      <c r="H128" s="34">
        <f t="shared" si="14"/>
        <v>2</v>
      </c>
      <c r="I128" s="25">
        <f t="shared" si="15"/>
        <v>0.8620689655172413</v>
      </c>
    </row>
    <row r="129" spans="1:9" ht="11.25">
      <c r="A129" s="28"/>
      <c r="B129" s="28"/>
      <c r="C129" s="37" t="s">
        <v>87</v>
      </c>
      <c r="D129" s="41"/>
      <c r="E129" s="25">
        <f t="shared" si="16"/>
        <v>0</v>
      </c>
      <c r="F129" s="41">
        <v>3</v>
      </c>
      <c r="G129" s="25">
        <f t="shared" si="13"/>
        <v>100</v>
      </c>
      <c r="H129" s="34">
        <f t="shared" si="14"/>
        <v>3</v>
      </c>
      <c r="I129" s="25">
        <f t="shared" si="15"/>
        <v>1.293103448275862</v>
      </c>
    </row>
    <row r="130" spans="1:9" ht="11.25">
      <c r="A130" s="28"/>
      <c r="B130" s="28"/>
      <c r="C130" s="37" t="s">
        <v>88</v>
      </c>
      <c r="D130" s="41">
        <v>4</v>
      </c>
      <c r="E130" s="25">
        <f t="shared" si="16"/>
        <v>50</v>
      </c>
      <c r="F130" s="41">
        <v>4</v>
      </c>
      <c r="G130" s="25">
        <f t="shared" si="13"/>
        <v>50</v>
      </c>
      <c r="H130" s="34">
        <f t="shared" si="14"/>
        <v>8</v>
      </c>
      <c r="I130" s="25">
        <f t="shared" si="15"/>
        <v>3.4482758620689653</v>
      </c>
    </row>
    <row r="131" spans="1:9" ht="11.25">
      <c r="A131" s="28"/>
      <c r="B131" s="28"/>
      <c r="C131" s="37" t="s">
        <v>89</v>
      </c>
      <c r="D131" s="41">
        <v>1</v>
      </c>
      <c r="E131" s="25">
        <f t="shared" si="16"/>
        <v>50</v>
      </c>
      <c r="F131" s="41">
        <v>1</v>
      </c>
      <c r="G131" s="25">
        <f t="shared" si="13"/>
        <v>50</v>
      </c>
      <c r="H131" s="34">
        <f t="shared" si="14"/>
        <v>2</v>
      </c>
      <c r="I131" s="25">
        <f t="shared" si="15"/>
        <v>0.8620689655172413</v>
      </c>
    </row>
    <row r="132" spans="1:9" ht="11.25">
      <c r="A132" s="28"/>
      <c r="B132" s="28"/>
      <c r="C132" s="37" t="s">
        <v>127</v>
      </c>
      <c r="D132" s="41">
        <v>1</v>
      </c>
      <c r="E132" s="25">
        <f t="shared" si="16"/>
        <v>100</v>
      </c>
      <c r="F132" s="41"/>
      <c r="G132" s="25">
        <f t="shared" si="13"/>
        <v>0</v>
      </c>
      <c r="H132" s="34">
        <f t="shared" si="14"/>
        <v>1</v>
      </c>
      <c r="I132" s="25">
        <f aca="true" t="shared" si="17" ref="I132:I142">(H132*100)/H$163</f>
        <v>0.43103448275862066</v>
      </c>
    </row>
    <row r="133" spans="1:9" ht="11.25">
      <c r="A133" s="28"/>
      <c r="B133" s="28"/>
      <c r="C133" s="37" t="s">
        <v>128</v>
      </c>
      <c r="D133" s="41">
        <v>1</v>
      </c>
      <c r="E133" s="25">
        <f t="shared" si="16"/>
        <v>100</v>
      </c>
      <c r="F133" s="41"/>
      <c r="G133" s="25">
        <f t="shared" si="13"/>
        <v>0</v>
      </c>
      <c r="H133" s="34">
        <f t="shared" si="14"/>
        <v>1</v>
      </c>
      <c r="I133" s="25">
        <f t="shared" si="17"/>
        <v>0.43103448275862066</v>
      </c>
    </row>
    <row r="134" spans="1:9" ht="11.25">
      <c r="A134" s="28"/>
      <c r="B134" s="28"/>
      <c r="C134" s="37" t="s">
        <v>129</v>
      </c>
      <c r="D134" s="41">
        <v>1</v>
      </c>
      <c r="E134" s="25">
        <f t="shared" si="16"/>
        <v>100</v>
      </c>
      <c r="F134" s="41"/>
      <c r="G134" s="25">
        <f t="shared" si="13"/>
        <v>0</v>
      </c>
      <c r="H134" s="34">
        <f t="shared" si="14"/>
        <v>1</v>
      </c>
      <c r="I134" s="25">
        <f t="shared" si="17"/>
        <v>0.43103448275862066</v>
      </c>
    </row>
    <row r="135" spans="1:9" ht="11.25">
      <c r="A135" s="28"/>
      <c r="B135" s="28"/>
      <c r="C135" s="37" t="s">
        <v>147</v>
      </c>
      <c r="D135" s="41">
        <v>1</v>
      </c>
      <c r="E135" s="25">
        <f t="shared" si="16"/>
        <v>100</v>
      </c>
      <c r="F135" s="41"/>
      <c r="G135" s="25">
        <f t="shared" si="13"/>
        <v>0</v>
      </c>
      <c r="H135" s="34">
        <f t="shared" si="14"/>
        <v>1</v>
      </c>
      <c r="I135" s="25">
        <f t="shared" si="17"/>
        <v>0.43103448275862066</v>
      </c>
    </row>
    <row r="136" spans="1:9" ht="11.25">
      <c r="A136" s="28"/>
      <c r="B136" s="28"/>
      <c r="C136" s="37" t="s">
        <v>149</v>
      </c>
      <c r="D136" s="41">
        <v>1</v>
      </c>
      <c r="E136" s="25">
        <f t="shared" si="16"/>
        <v>100</v>
      </c>
      <c r="F136" s="41"/>
      <c r="G136" s="25">
        <f t="shared" si="13"/>
        <v>0</v>
      </c>
      <c r="H136" s="34">
        <f t="shared" si="14"/>
        <v>1</v>
      </c>
      <c r="I136" s="25">
        <f t="shared" si="17"/>
        <v>0.43103448275862066</v>
      </c>
    </row>
    <row r="137" spans="1:9" ht="11.25">
      <c r="A137" s="28"/>
      <c r="B137" s="28"/>
      <c r="C137" s="37" t="s">
        <v>148</v>
      </c>
      <c r="D137" s="41">
        <v>1</v>
      </c>
      <c r="E137" s="25">
        <f t="shared" si="16"/>
        <v>100</v>
      </c>
      <c r="F137" s="41"/>
      <c r="G137" s="25">
        <f t="shared" si="13"/>
        <v>0</v>
      </c>
      <c r="H137" s="34">
        <f t="shared" si="14"/>
        <v>1</v>
      </c>
      <c r="I137" s="25">
        <f t="shared" si="17"/>
        <v>0.43103448275862066</v>
      </c>
    </row>
    <row r="138" spans="1:9" ht="11.25">
      <c r="A138" s="28"/>
      <c r="B138" s="28"/>
      <c r="C138" s="37" t="s">
        <v>150</v>
      </c>
      <c r="D138" s="41">
        <v>1</v>
      </c>
      <c r="E138" s="25">
        <f t="shared" si="16"/>
        <v>100</v>
      </c>
      <c r="F138" s="41"/>
      <c r="G138" s="25">
        <f t="shared" si="13"/>
        <v>0</v>
      </c>
      <c r="H138" s="34">
        <f t="shared" si="14"/>
        <v>1</v>
      </c>
      <c r="I138" s="25">
        <f t="shared" si="17"/>
        <v>0.43103448275862066</v>
      </c>
    </row>
    <row r="139" spans="1:9" ht="11.25">
      <c r="A139" s="28"/>
      <c r="B139" s="28"/>
      <c r="C139" s="37" t="s">
        <v>151</v>
      </c>
      <c r="D139" s="41">
        <v>3</v>
      </c>
      <c r="E139" s="25">
        <f t="shared" si="16"/>
        <v>100</v>
      </c>
      <c r="F139" s="41"/>
      <c r="G139" s="25">
        <f t="shared" si="13"/>
        <v>0</v>
      </c>
      <c r="H139" s="34">
        <f t="shared" si="14"/>
        <v>3</v>
      </c>
      <c r="I139" s="25">
        <f t="shared" si="17"/>
        <v>1.293103448275862</v>
      </c>
    </row>
    <row r="140" spans="1:9" ht="11.25">
      <c r="A140" s="28"/>
      <c r="B140" s="28"/>
      <c r="C140" s="37" t="s">
        <v>152</v>
      </c>
      <c r="D140" s="41">
        <v>1</v>
      </c>
      <c r="E140" s="25">
        <f t="shared" si="16"/>
        <v>100</v>
      </c>
      <c r="F140" s="41"/>
      <c r="G140" s="25">
        <f t="shared" si="13"/>
        <v>0</v>
      </c>
      <c r="H140" s="34">
        <f t="shared" si="14"/>
        <v>1</v>
      </c>
      <c r="I140" s="25">
        <f t="shared" si="17"/>
        <v>0.43103448275862066</v>
      </c>
    </row>
    <row r="141" spans="1:9" ht="11.25">
      <c r="A141" s="28"/>
      <c r="B141" s="28"/>
      <c r="C141" s="37" t="s">
        <v>154</v>
      </c>
      <c r="D141" s="41">
        <v>1</v>
      </c>
      <c r="E141" s="25">
        <f t="shared" si="16"/>
        <v>100</v>
      </c>
      <c r="F141" s="41"/>
      <c r="G141" s="25">
        <f t="shared" si="13"/>
        <v>0</v>
      </c>
      <c r="H141" s="34">
        <f t="shared" si="14"/>
        <v>1</v>
      </c>
      <c r="I141" s="25">
        <f t="shared" si="17"/>
        <v>0.43103448275862066</v>
      </c>
    </row>
    <row r="142" spans="1:9" ht="11.25">
      <c r="A142" s="28"/>
      <c r="B142" s="28"/>
      <c r="C142" s="37" t="s">
        <v>153</v>
      </c>
      <c r="D142" s="41">
        <v>3</v>
      </c>
      <c r="E142" s="25">
        <f t="shared" si="16"/>
        <v>100</v>
      </c>
      <c r="F142" s="41"/>
      <c r="G142" s="25">
        <f>(F142*100)/H142</f>
        <v>0</v>
      </c>
      <c r="H142" s="34">
        <f t="shared" si="14"/>
        <v>3</v>
      </c>
      <c r="I142" s="25">
        <f t="shared" si="17"/>
        <v>1.293103448275862</v>
      </c>
    </row>
    <row r="143" spans="1:9" ht="11.25">
      <c r="A143" s="29"/>
      <c r="B143" s="29"/>
      <c r="C143" s="37"/>
      <c r="D143" s="41"/>
      <c r="E143" s="25"/>
      <c r="F143" s="41"/>
      <c r="G143" s="25"/>
      <c r="H143" s="34"/>
      <c r="I143" s="25"/>
    </row>
    <row r="144" spans="1:9" ht="11.25">
      <c r="A144" s="30" t="s">
        <v>20</v>
      </c>
      <c r="B144" s="30" t="s">
        <v>21</v>
      </c>
      <c r="C144" s="37" t="s">
        <v>22</v>
      </c>
      <c r="D144" s="41">
        <v>1</v>
      </c>
      <c r="E144" s="25">
        <f t="shared" si="16"/>
        <v>100</v>
      </c>
      <c r="F144" s="41"/>
      <c r="G144" s="25">
        <f t="shared" si="13"/>
        <v>0</v>
      </c>
      <c r="H144" s="34">
        <f t="shared" si="14"/>
        <v>1</v>
      </c>
      <c r="I144" s="25">
        <f aca="true" t="shared" si="18" ref="I144:I159">(H144*100)/H$163</f>
        <v>0.43103448275862066</v>
      </c>
    </row>
    <row r="145" spans="1:9" ht="11.25">
      <c r="A145" s="28"/>
      <c r="B145" s="28"/>
      <c r="C145" s="37" t="s">
        <v>92</v>
      </c>
      <c r="D145" s="41">
        <v>1</v>
      </c>
      <c r="E145" s="25">
        <f t="shared" si="16"/>
        <v>33.333333333333336</v>
      </c>
      <c r="F145" s="41">
        <v>2</v>
      </c>
      <c r="G145" s="25">
        <f t="shared" si="13"/>
        <v>66.66666666666667</v>
      </c>
      <c r="H145" s="34">
        <f t="shared" si="14"/>
        <v>3</v>
      </c>
      <c r="I145" s="25">
        <f t="shared" si="18"/>
        <v>1.293103448275862</v>
      </c>
    </row>
    <row r="146" spans="1:9" ht="11.25">
      <c r="A146" s="28"/>
      <c r="B146" s="28"/>
      <c r="C146" s="37" t="s">
        <v>23</v>
      </c>
      <c r="D146" s="41">
        <v>5</v>
      </c>
      <c r="E146" s="25">
        <f t="shared" si="16"/>
        <v>83.33333333333333</v>
      </c>
      <c r="F146" s="41">
        <v>1</v>
      </c>
      <c r="G146" s="25">
        <f t="shared" si="13"/>
        <v>16.666666666666668</v>
      </c>
      <c r="H146" s="34">
        <f t="shared" si="14"/>
        <v>6</v>
      </c>
      <c r="I146" s="25">
        <f t="shared" si="18"/>
        <v>2.586206896551724</v>
      </c>
    </row>
    <row r="147" spans="1:9" ht="11.25">
      <c r="A147" s="28"/>
      <c r="B147" s="28"/>
      <c r="C147" s="37" t="s">
        <v>24</v>
      </c>
      <c r="D147" s="41">
        <v>1</v>
      </c>
      <c r="E147" s="25">
        <f t="shared" si="16"/>
        <v>100</v>
      </c>
      <c r="F147" s="41"/>
      <c r="G147" s="25">
        <f t="shared" si="13"/>
        <v>0</v>
      </c>
      <c r="H147" s="34">
        <f t="shared" si="14"/>
        <v>1</v>
      </c>
      <c r="I147" s="25">
        <f t="shared" si="18"/>
        <v>0.43103448275862066</v>
      </c>
    </row>
    <row r="148" spans="1:9" ht="11.25">
      <c r="A148" s="28"/>
      <c r="B148" s="28"/>
      <c r="C148" s="37" t="s">
        <v>25</v>
      </c>
      <c r="D148" s="41">
        <v>3</v>
      </c>
      <c r="E148" s="25">
        <f t="shared" si="16"/>
        <v>100</v>
      </c>
      <c r="F148" s="41"/>
      <c r="G148" s="25">
        <f t="shared" si="13"/>
        <v>0</v>
      </c>
      <c r="H148" s="34">
        <f t="shared" si="14"/>
        <v>3</v>
      </c>
      <c r="I148" s="25">
        <f t="shared" si="18"/>
        <v>1.293103448275862</v>
      </c>
    </row>
    <row r="149" spans="1:9" ht="11.25">
      <c r="A149" s="28"/>
      <c r="B149" s="28"/>
      <c r="C149" s="37" t="s">
        <v>26</v>
      </c>
      <c r="D149" s="41">
        <v>1</v>
      </c>
      <c r="E149" s="25">
        <f t="shared" si="16"/>
        <v>50</v>
      </c>
      <c r="F149" s="41">
        <v>1</v>
      </c>
      <c r="G149" s="25">
        <f t="shared" si="13"/>
        <v>50</v>
      </c>
      <c r="H149" s="34">
        <f t="shared" si="14"/>
        <v>2</v>
      </c>
      <c r="I149" s="25">
        <f t="shared" si="18"/>
        <v>0.8620689655172413</v>
      </c>
    </row>
    <row r="150" spans="1:9" ht="11.25">
      <c r="A150" s="28"/>
      <c r="B150" s="28"/>
      <c r="C150" s="37" t="s">
        <v>27</v>
      </c>
      <c r="D150" s="41">
        <v>5</v>
      </c>
      <c r="E150" s="25">
        <f t="shared" si="16"/>
        <v>55.55555555555556</v>
      </c>
      <c r="F150" s="41">
        <v>4</v>
      </c>
      <c r="G150" s="25">
        <f t="shared" si="13"/>
        <v>44.44444444444444</v>
      </c>
      <c r="H150" s="34">
        <f t="shared" si="14"/>
        <v>9</v>
      </c>
      <c r="I150" s="25">
        <f t="shared" si="18"/>
        <v>3.8793103448275863</v>
      </c>
    </row>
    <row r="151" spans="1:9" ht="11.25">
      <c r="A151" s="44"/>
      <c r="B151" s="44"/>
      <c r="C151" s="37" t="s">
        <v>130</v>
      </c>
      <c r="D151" s="41"/>
      <c r="E151" s="25"/>
      <c r="F151" s="41">
        <v>1</v>
      </c>
      <c r="G151" s="25">
        <f t="shared" si="13"/>
        <v>100</v>
      </c>
      <c r="H151" s="34">
        <f t="shared" si="14"/>
        <v>1</v>
      </c>
      <c r="I151" s="25">
        <f t="shared" si="18"/>
        <v>0.43103448275862066</v>
      </c>
    </row>
    <row r="152" spans="1:9" ht="11.25">
      <c r="A152" s="44"/>
      <c r="B152" s="44"/>
      <c r="C152" s="37" t="s">
        <v>131</v>
      </c>
      <c r="D152" s="41">
        <v>1</v>
      </c>
      <c r="E152" s="25">
        <f t="shared" si="16"/>
        <v>100</v>
      </c>
      <c r="F152" s="41"/>
      <c r="G152" s="25">
        <f t="shared" si="13"/>
        <v>0</v>
      </c>
      <c r="H152" s="34">
        <f t="shared" si="14"/>
        <v>1</v>
      </c>
      <c r="I152" s="25">
        <f t="shared" si="18"/>
        <v>0.43103448275862066</v>
      </c>
    </row>
    <row r="153" spans="1:9" ht="11.25">
      <c r="A153" s="44"/>
      <c r="B153" s="44"/>
      <c r="C153" s="37" t="s">
        <v>132</v>
      </c>
      <c r="D153" s="41">
        <v>1</v>
      </c>
      <c r="E153" s="25">
        <f t="shared" si="16"/>
        <v>100</v>
      </c>
      <c r="F153" s="41"/>
      <c r="G153" s="25">
        <f t="shared" si="13"/>
        <v>0</v>
      </c>
      <c r="H153" s="34">
        <f t="shared" si="14"/>
        <v>1</v>
      </c>
      <c r="I153" s="25">
        <f t="shared" si="18"/>
        <v>0.43103448275862066</v>
      </c>
    </row>
    <row r="154" spans="1:9" ht="11.25">
      <c r="A154" s="44"/>
      <c r="B154" s="44"/>
      <c r="C154" s="37" t="s">
        <v>133</v>
      </c>
      <c r="D154" s="41">
        <v>1</v>
      </c>
      <c r="E154" s="25">
        <f t="shared" si="16"/>
        <v>100</v>
      </c>
      <c r="F154" s="41"/>
      <c r="G154" s="25">
        <f t="shared" si="13"/>
        <v>0</v>
      </c>
      <c r="H154" s="34">
        <f t="shared" si="14"/>
        <v>1</v>
      </c>
      <c r="I154" s="25">
        <f t="shared" si="18"/>
        <v>0.43103448275862066</v>
      </c>
    </row>
    <row r="155" spans="1:9" ht="11.25">
      <c r="A155" s="44"/>
      <c r="B155" s="44"/>
      <c r="C155" s="37" t="s">
        <v>135</v>
      </c>
      <c r="D155" s="41">
        <v>2</v>
      </c>
      <c r="E155" s="25">
        <f t="shared" si="16"/>
        <v>100</v>
      </c>
      <c r="F155" s="41"/>
      <c r="G155" s="25">
        <f t="shared" si="13"/>
        <v>0</v>
      </c>
      <c r="H155" s="34">
        <f t="shared" si="14"/>
        <v>2</v>
      </c>
      <c r="I155" s="25">
        <f t="shared" si="18"/>
        <v>0.8620689655172413</v>
      </c>
    </row>
    <row r="156" spans="1:9" ht="11.25">
      <c r="A156" s="44"/>
      <c r="B156" s="44"/>
      <c r="C156" s="37" t="s">
        <v>134</v>
      </c>
      <c r="D156" s="41">
        <v>1</v>
      </c>
      <c r="E156" s="25">
        <f t="shared" si="16"/>
        <v>100</v>
      </c>
      <c r="F156" s="41"/>
      <c r="G156" s="25">
        <f t="shared" si="13"/>
        <v>0</v>
      </c>
      <c r="H156" s="34">
        <f t="shared" si="14"/>
        <v>1</v>
      </c>
      <c r="I156" s="25">
        <f t="shared" si="18"/>
        <v>0.43103448275862066</v>
      </c>
    </row>
    <row r="157" spans="1:9" ht="11.25">
      <c r="A157" s="44"/>
      <c r="B157" s="44"/>
      <c r="C157" s="37" t="s">
        <v>136</v>
      </c>
      <c r="D157" s="41">
        <v>1</v>
      </c>
      <c r="E157" s="25">
        <f t="shared" si="16"/>
        <v>100</v>
      </c>
      <c r="F157" s="41"/>
      <c r="G157" s="25">
        <f t="shared" si="13"/>
        <v>0</v>
      </c>
      <c r="H157" s="34">
        <f t="shared" si="14"/>
        <v>1</v>
      </c>
      <c r="I157" s="25">
        <f t="shared" si="18"/>
        <v>0.43103448275862066</v>
      </c>
    </row>
    <row r="158" spans="1:9" ht="11.25">
      <c r="A158" s="44"/>
      <c r="B158" s="44"/>
      <c r="C158" s="37" t="s">
        <v>137</v>
      </c>
      <c r="D158" s="41"/>
      <c r="E158" s="25"/>
      <c r="F158" s="41">
        <v>1</v>
      </c>
      <c r="G158" s="25">
        <f t="shared" si="13"/>
        <v>100</v>
      </c>
      <c r="H158" s="34">
        <f t="shared" si="14"/>
        <v>1</v>
      </c>
      <c r="I158" s="25">
        <f t="shared" si="18"/>
        <v>0.43103448275862066</v>
      </c>
    </row>
    <row r="159" spans="1:9" ht="11.25">
      <c r="A159" s="44"/>
      <c r="B159" s="44"/>
      <c r="C159" s="37" t="s">
        <v>138</v>
      </c>
      <c r="D159" s="41">
        <v>1</v>
      </c>
      <c r="E159" s="25">
        <f t="shared" si="16"/>
        <v>100</v>
      </c>
      <c r="F159" s="41"/>
      <c r="G159" s="25">
        <f t="shared" si="13"/>
        <v>0</v>
      </c>
      <c r="H159" s="34">
        <f t="shared" si="14"/>
        <v>1</v>
      </c>
      <c r="I159" s="25">
        <f t="shared" si="18"/>
        <v>0.43103448275862066</v>
      </c>
    </row>
    <row r="160" spans="1:9" ht="11.25">
      <c r="A160" s="29"/>
      <c r="B160" s="29"/>
      <c r="C160" s="37"/>
      <c r="D160" s="41"/>
      <c r="E160" s="25"/>
      <c r="F160" s="41"/>
      <c r="G160" s="25"/>
      <c r="H160" s="34"/>
      <c r="I160" s="25"/>
    </row>
    <row r="161" spans="1:9" ht="11.25">
      <c r="A161" s="45" t="s">
        <v>93</v>
      </c>
      <c r="B161" s="45" t="s">
        <v>8</v>
      </c>
      <c r="C161" s="37" t="s">
        <v>155</v>
      </c>
      <c r="D161" s="41">
        <v>1</v>
      </c>
      <c r="E161" s="25">
        <f t="shared" si="16"/>
        <v>100</v>
      </c>
      <c r="F161" s="41"/>
      <c r="G161" s="25">
        <f t="shared" si="13"/>
        <v>0</v>
      </c>
      <c r="H161" s="34">
        <f t="shared" si="14"/>
        <v>1</v>
      </c>
      <c r="I161" s="25">
        <f>(H161*100)/H$163</f>
        <v>0.43103448275862066</v>
      </c>
    </row>
    <row r="162" spans="1:9" ht="12" thickBot="1">
      <c r="A162" s="46"/>
      <c r="B162" s="46"/>
      <c r="C162" s="49"/>
      <c r="D162" s="42"/>
      <c r="E162" s="26"/>
      <c r="F162" s="42"/>
      <c r="G162" s="26"/>
      <c r="H162" s="35"/>
      <c r="I162" s="26"/>
    </row>
    <row r="163" spans="4:9" ht="12" thickBot="1">
      <c r="D163" s="13">
        <f>SUM(D7:D161)</f>
        <v>144</v>
      </c>
      <c r="E163" s="14"/>
      <c r="F163" s="13">
        <f>SUM(F7:F161)</f>
        <v>88</v>
      </c>
      <c r="G163" s="14"/>
      <c r="H163" s="14">
        <f>SUM(H7:H162)</f>
        <v>232</v>
      </c>
      <c r="I163" s="50">
        <f>SUM(I7:I161)</f>
        <v>99.9999999999999</v>
      </c>
    </row>
    <row r="164" spans="1:3" ht="11.25">
      <c r="A164" s="51" t="s">
        <v>161</v>
      </c>
      <c r="B164" s="1"/>
      <c r="C164" s="1"/>
    </row>
    <row r="165" spans="1:3" ht="11.25">
      <c r="A165" s="51" t="s">
        <v>162</v>
      </c>
      <c r="B165" s="1"/>
      <c r="C165" s="1"/>
    </row>
    <row r="166" spans="1:3" ht="11.25">
      <c r="A166" s="1"/>
      <c r="B166" s="1"/>
      <c r="C166" s="1"/>
    </row>
    <row r="167" spans="1:3" ht="11.25">
      <c r="A167" s="1"/>
      <c r="B167" s="1"/>
      <c r="C167" s="1"/>
    </row>
    <row r="168" spans="1:3" ht="11.25">
      <c r="A168" s="1"/>
      <c r="B168" s="1"/>
      <c r="C168" s="1"/>
    </row>
    <row r="169" spans="1:3" ht="11.25">
      <c r="A169" s="1"/>
      <c r="B169" s="1"/>
      <c r="C169" s="1"/>
    </row>
    <row r="170" spans="1:3" ht="11.25">
      <c r="A170" s="1"/>
      <c r="B170" s="1"/>
      <c r="C170" s="1"/>
    </row>
  </sheetData>
  <mergeCells count="4">
    <mergeCell ref="D5:E5"/>
    <mergeCell ref="F5:G5"/>
    <mergeCell ref="H5:I5"/>
    <mergeCell ref="D4:G4"/>
  </mergeCells>
  <printOptions horizontalCentered="1" verticalCentered="1"/>
  <pageMargins left="0.3937007874015748" right="0.3937007874015748" top="0.3937007874015748" bottom="0.3937007874015748" header="0" footer="0"/>
  <pageSetup fitToHeight="2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U.A.Q.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Fulano</cp:lastModifiedBy>
  <cp:lastPrinted>2001-09-17T21:54:48Z</cp:lastPrinted>
  <dcterms:created xsi:type="dcterms:W3CDTF">2000-09-27T13:47:46Z</dcterms:created>
  <dcterms:modified xsi:type="dcterms:W3CDTF">2002-02-06T19:42:19Z</dcterms:modified>
  <cp:category/>
  <cp:version/>
  <cp:contentType/>
  <cp:contentStatus/>
</cp:coreProperties>
</file>