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750" windowWidth="18375" windowHeight="11175" activeTab="0"/>
  </bookViews>
  <sheets>
    <sheet name="Formato Metas Compromiso" sheetId="1" r:id="rId1"/>
    <sheet name="Formato Metas Apoyadas" sheetId="2" r:id="rId2"/>
    <sheet name="Hoja1" sheetId="3" r:id="rId3"/>
  </sheets>
  <definedNames>
    <definedName name="_xlnm.Print_Area" localSheetId="1">'Formato Metas Apoyadas'!$A$1:$S$39</definedName>
    <definedName name="_xlnm.Print_Area" localSheetId="0">'Formato Metas Compromiso'!$A$1:$M$47</definedName>
    <definedName name="_xlnm.Print_Titles" localSheetId="1">'Formato Metas Apoyadas'!$1:$14</definedName>
    <definedName name="_xlnm.Print_Titles" localSheetId="0">'Formato Metas Compromiso'!$1:$17</definedName>
  </definedNames>
  <calcPr fullCalcOnLoad="1"/>
</workbook>
</file>

<file path=xl/sharedStrings.xml><?xml version="1.0" encoding="utf-8"?>
<sst xmlns="http://schemas.openxmlformats.org/spreadsheetml/2006/main" count="113" uniqueCount="77">
  <si>
    <t>DIRECCIÓN DE FORTALECIMIENTO INSTITUCIONAL</t>
  </si>
  <si>
    <t>FORMATO 1: SEGUIMIENTO ACADÉMICO DE PROYECTOS PIFI</t>
  </si>
  <si>
    <t>22MSU0016B</t>
  </si>
  <si>
    <t>Universidad Autónoma de Querétaro</t>
  </si>
  <si>
    <t>Ejercicio Fiscal</t>
  </si>
  <si>
    <t>Trimestre</t>
  </si>
  <si>
    <t>Proyecto</t>
  </si>
  <si>
    <t>P/PIFI-2008-22MSU0016B-11</t>
  </si>
  <si>
    <t>Programa de Fortalecimiento de la DES de Bellas Artes 2008-2009.</t>
  </si>
  <si>
    <t>Clave Objetivo</t>
  </si>
  <si>
    <t>Objetivo Particular</t>
  </si>
  <si>
    <t>Monto Solicitado</t>
  </si>
  <si>
    <t>Monto Apoyado</t>
  </si>
  <si>
    <t>% del Monto Apoyado respecto del solicitado</t>
  </si>
  <si>
    <t>Clave</t>
  </si>
  <si>
    <t>Nombre</t>
  </si>
  <si>
    <t>Valor proyectado</t>
  </si>
  <si>
    <t>Valor ajustado</t>
  </si>
  <si>
    <t>Valor alcanzado</t>
  </si>
  <si>
    <t>% del Avance</t>
  </si>
  <si>
    <t>Monto Ejercido</t>
  </si>
  <si>
    <t>% del Monto Ejercido</t>
  </si>
  <si>
    <t>Ponderación Global de Avance</t>
  </si>
  <si>
    <t>Observaciones Institución</t>
  </si>
  <si>
    <t>Observaciones SEP</t>
  </si>
  <si>
    <t>OP 1</t>
  </si>
  <si>
    <t>Mejorar la capacidad, la planta académica y fortalecer el trabajo interdisciplinario del CA.</t>
  </si>
  <si>
    <t>Mejorar las condiciones de trabajo de los PTC en un 50% impulsando su desarrollo profesional.</t>
  </si>
  <si>
    <t/>
  </si>
  <si>
    <t>Fortalecer el trabajo conjunto de 2 grupos colegiados y el  cuerpo académico.</t>
  </si>
  <si>
    <t>Realizar 3 productos conjuntos de investigación y creación del CA</t>
  </si>
  <si>
    <t>Subtotal OP 1</t>
  </si>
  <si>
    <t>OP 2</t>
  </si>
  <si>
    <t>Asegurar la calidad de los PE en nivel 1 de los CIEES atendiendo sus recomendaciones. Planear la nueva oferta educativa con estudios de factibilidad.</t>
  </si>
  <si>
    <t>Acreditar  la línea terminal de diseño de la Licenciatura en Artes Visuales.</t>
  </si>
  <si>
    <t>Asegurar  la calidad de 3  PE atendiendo recomendaciones de CIEES.</t>
  </si>
  <si>
    <t>Asegurar la calidad de 3  PE  y  ampliación de cobertura y diversificación de la oferta educativa con calidad.</t>
  </si>
  <si>
    <t>Subtotal OP 2</t>
  </si>
  <si>
    <t>OP 3</t>
  </si>
  <si>
    <t>Fortalecer el ambiente de aprendizaje con el aseguramiento de la innovación educativa, integrando a los estudiantes a la LGAC, impulsando la movilidad y mejorando las condiciones de atención al alumnado.</t>
  </si>
  <si>
    <t>Vincular a cuatro estudiantes con los proyectos de investigación del CA y de los GC, así como los proyectos de difusión artística de los PE.</t>
  </si>
  <si>
    <t>Aumentar en 50% la tasa de titulación de los PE de TSU y Licenciaturas.</t>
  </si>
  <si>
    <t>Subtotal OP 3</t>
  </si>
  <si>
    <t>Ana Cristina Medellín Gómez</t>
  </si>
  <si>
    <t>Los tres alumnos que se vincularon al CA tienen  compromisos de estancias fuera de Querétaro en octubre este año.</t>
  </si>
  <si>
    <t xml:space="preserve">$ 313,992.00 71 </t>
  </si>
  <si>
    <t>FORMATO 2: SEGUIMIENTO DE PROYECTOS PIFI</t>
  </si>
  <si>
    <t>CUMPLIMIENTO DE METAS COMPROMISO</t>
  </si>
  <si>
    <t>Clave MC</t>
  </si>
  <si>
    <t>Metas Compromiso</t>
  </si>
  <si>
    <t>Valores Originales</t>
  </si>
  <si>
    <t>Valores Ajustados</t>
  </si>
  <si>
    <t>Valores Alcanzados</t>
  </si>
  <si>
    <t>Número</t>
  </si>
  <si>
    <t>Porcentaje</t>
  </si>
  <si>
    <t>Capacidad Académica</t>
  </si>
  <si>
    <t>PTC con Perfil deseable reconocido por el PROMEP-SES</t>
  </si>
  <si>
    <t>MC 1</t>
  </si>
  <si>
    <t>Aumentar en 2 (acumulado de 7) el número de PTC con Perfil Promep para 2009</t>
  </si>
  <si>
    <t>Competitividad Académica</t>
  </si>
  <si>
    <t>PE con estudios de factibilidad para buscar su pertinencia</t>
  </si>
  <si>
    <t>MC 2</t>
  </si>
  <si>
    <t>Incrementar a 5 el número de PE con estudios de factibilidad ( 2 en 2009) (LICENCIATURA EN ARTES VISUALES, y LICENCIATURA EN MÚSICA)</t>
  </si>
  <si>
    <t>PE que alcanzarán el nivel 1 los CIEES.</t>
  </si>
  <si>
    <t>MC 3</t>
  </si>
  <si>
    <t>Número de PE que alcanzarán el nivel 1 de CIEES (LICENCIATURA EN ARTES VISUALES, y LICENCIATURA EN MÚSICA)</t>
  </si>
  <si>
    <t>Tasa de titulación por cohorte para PE de licenciatura</t>
  </si>
  <si>
    <t>MC 4</t>
  </si>
  <si>
    <t>Incrementar en 5% el indice de titulación por cohorte para PE de Licenciatura</t>
  </si>
  <si>
    <t>Otra Metas Compromiso</t>
  </si>
  <si>
    <t>MC 5</t>
  </si>
  <si>
    <t>Aumentar los productos de investigación-creación en un 10% para 2009</t>
  </si>
  <si>
    <t>Ponderación global de Avance:</t>
  </si>
  <si>
    <t>Muestra</t>
  </si>
  <si>
    <t>Las generaciones de enero 2003 y julio 2003</t>
  </si>
  <si>
    <t>La Auditoria de tercera parte es en Noviembre 2009</t>
  </si>
  <si>
    <t>El módulo está en fase de Diseño avance del 40%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</si>
</sst>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0"/>
      <color rgb="FF000000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5"/>
      <color indexed="12"/>
      <name val="Arial Narrow"/>
      <family val="2"/>
    </font>
    <font>
      <u val="single"/>
      <sz val="5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"/>
      <color theme="10"/>
      <name val="Arial Narrow"/>
      <family val="2"/>
    </font>
    <font>
      <u val="single"/>
      <sz val="5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3EA6D"/>
        <bgColor indexed="64"/>
      </patternFill>
    </fill>
    <fill>
      <patternFill patternType="solid">
        <fgColor rgb="FF298F1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right" vertical="top" wrapText="1"/>
    </xf>
    <xf numFmtId="0" fontId="0" fillId="34" borderId="10" xfId="0" applyFill="1" applyBorder="1" applyAlignment="1">
      <alignment horizontal="left" vertical="top" wrapText="1"/>
    </xf>
    <xf numFmtId="164" fontId="0" fillId="34" borderId="10" xfId="0" applyNumberFormat="1" applyFill="1" applyBorder="1" applyAlignment="1">
      <alignment horizontal="right" vertical="top" wrapText="1"/>
    </xf>
    <xf numFmtId="10" fontId="0" fillId="34" borderId="10" xfId="0" applyNumberFormat="1" applyFill="1" applyBorder="1" applyAlignment="1">
      <alignment horizontal="right" vertical="top" wrapText="1"/>
    </xf>
    <xf numFmtId="3" fontId="0" fillId="34" borderId="10" xfId="0" applyNumberFormat="1" applyFill="1" applyBorder="1" applyAlignment="1">
      <alignment horizontal="right" vertical="top" wrapText="1"/>
    </xf>
    <xf numFmtId="164" fontId="41" fillId="35" borderId="11" xfId="0" applyNumberFormat="1" applyFont="1" applyFill="1" applyBorder="1" applyAlignment="1">
      <alignment horizontal="right" vertical="top" wrapText="1"/>
    </xf>
    <xf numFmtId="10" fontId="41" fillId="35" borderId="11" xfId="0" applyNumberFormat="1" applyFont="1" applyFill="1" applyBorder="1" applyAlignment="1">
      <alignment horizontal="right" vertical="top" wrapText="1"/>
    </xf>
    <xf numFmtId="3" fontId="41" fillId="35" borderId="11" xfId="0" applyNumberFormat="1" applyFont="1" applyFill="1" applyBorder="1" applyAlignment="1">
      <alignment horizontal="right" vertical="top" wrapText="1"/>
    </xf>
    <xf numFmtId="164" fontId="41" fillId="36" borderId="10" xfId="0" applyNumberFormat="1" applyFont="1" applyFill="1" applyBorder="1" applyAlignment="1">
      <alignment horizontal="right" vertical="top" wrapText="1"/>
    </xf>
    <xf numFmtId="10" fontId="41" fillId="36" borderId="10" xfId="0" applyNumberFormat="1" applyFont="1" applyFill="1" applyBorder="1" applyAlignment="1">
      <alignment horizontal="right" vertical="top" wrapText="1"/>
    </xf>
    <xf numFmtId="3" fontId="41" fillId="36" borderId="10" xfId="0" applyNumberFormat="1" applyFont="1" applyFill="1" applyBorder="1" applyAlignment="1">
      <alignment horizontal="right" vertical="top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3" fontId="0" fillId="34" borderId="10" xfId="0" applyNumberFormat="1" applyFill="1" applyBorder="1" applyAlignment="1" applyProtection="1">
      <alignment horizontal="right" vertical="top" wrapText="1"/>
      <protection locked="0"/>
    </xf>
    <xf numFmtId="10" fontId="0" fillId="34" borderId="10" xfId="0" applyNumberFormat="1" applyFill="1" applyBorder="1" applyAlignment="1" applyProtection="1">
      <alignment horizontal="right" vertical="top" wrapText="1"/>
      <protection locked="0"/>
    </xf>
    <xf numFmtId="164" fontId="0" fillId="34" borderId="10" xfId="0" applyNumberFormat="1" applyFill="1" applyBorder="1" applyAlignment="1" applyProtection="1">
      <alignment horizontal="right" vertical="top" wrapText="1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3" fontId="41" fillId="35" borderId="11" xfId="0" applyNumberFormat="1" applyFont="1" applyFill="1" applyBorder="1" applyAlignment="1" applyProtection="1">
      <alignment horizontal="right" vertical="top" wrapText="1"/>
      <protection locked="0"/>
    </xf>
    <xf numFmtId="10" fontId="41" fillId="35" borderId="11" xfId="0" applyNumberFormat="1" applyFont="1" applyFill="1" applyBorder="1" applyAlignment="1" applyProtection="1">
      <alignment horizontal="right" vertical="top" wrapText="1"/>
      <protection locked="0"/>
    </xf>
    <xf numFmtId="164" fontId="41" fillId="35" borderId="11" xfId="0" applyNumberFormat="1" applyFont="1" applyFill="1" applyBorder="1" applyAlignment="1" applyProtection="1">
      <alignment horizontal="right" vertical="top" wrapText="1"/>
      <protection locked="0"/>
    </xf>
    <xf numFmtId="0" fontId="41" fillId="35" borderId="11" xfId="0" applyFont="1" applyFill="1" applyBorder="1" applyAlignment="1" applyProtection="1">
      <alignment horizontal="left" vertical="top" wrapText="1"/>
      <protection locked="0"/>
    </xf>
    <xf numFmtId="3" fontId="41" fillId="36" borderId="10" xfId="0" applyNumberFormat="1" applyFont="1" applyFill="1" applyBorder="1" applyAlignment="1" applyProtection="1">
      <alignment horizontal="right" vertical="top" wrapText="1"/>
      <protection locked="0"/>
    </xf>
    <xf numFmtId="10" fontId="41" fillId="36" borderId="10" xfId="0" applyNumberFormat="1" applyFont="1" applyFill="1" applyBorder="1" applyAlignment="1" applyProtection="1">
      <alignment horizontal="right" vertical="top" wrapText="1"/>
      <protection locked="0"/>
    </xf>
    <xf numFmtId="164" fontId="41" fillId="36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1" fillId="33" borderId="12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right" vertical="top" wrapText="1"/>
      <protection/>
    </xf>
    <xf numFmtId="0" fontId="0" fillId="34" borderId="10" xfId="0" applyFill="1" applyBorder="1" applyAlignment="1" applyProtection="1">
      <alignment horizontal="left" vertical="top" wrapText="1"/>
      <protection/>
    </xf>
    <xf numFmtId="3" fontId="0" fillId="34" borderId="10" xfId="0" applyNumberFormat="1" applyFill="1" applyBorder="1" applyAlignment="1" applyProtection="1">
      <alignment horizontal="right" vertical="top" wrapText="1"/>
      <protection/>
    </xf>
    <xf numFmtId="10" fontId="0" fillId="34" borderId="10" xfId="0" applyNumberFormat="1" applyFill="1" applyBorder="1" applyAlignment="1" applyProtection="1">
      <alignment horizontal="right" vertical="top" wrapText="1"/>
      <protection/>
    </xf>
    <xf numFmtId="0" fontId="0" fillId="34" borderId="13" xfId="0" applyFill="1" applyBorder="1" applyAlignment="1" applyProtection="1">
      <alignment horizontal="left" vertical="top"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10" fontId="41" fillId="33" borderId="15" xfId="0" applyNumberFormat="1" applyFont="1" applyFill="1" applyBorder="1" applyAlignment="1" applyProtection="1">
      <alignment horizontal="right" vertical="top" wrapText="1"/>
      <protection/>
    </xf>
    <xf numFmtId="0" fontId="41" fillId="33" borderId="16" xfId="0" applyFont="1" applyFill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/>
      <protection/>
    </xf>
    <xf numFmtId="0" fontId="41" fillId="33" borderId="16" xfId="0" applyFont="1" applyFill="1" applyBorder="1" applyAlignment="1" applyProtection="1">
      <alignment horizontal="center" vertical="center" wrapText="1"/>
      <protection/>
    </xf>
    <xf numFmtId="0" fontId="41" fillId="33" borderId="17" xfId="0" applyFont="1" applyFill="1" applyBorder="1" applyAlignment="1" applyProtection="1">
      <alignment horizontal="center" vertical="center" wrapText="1"/>
      <protection/>
    </xf>
    <xf numFmtId="0" fontId="41" fillId="33" borderId="15" xfId="0" applyFont="1" applyFill="1" applyBorder="1" applyAlignment="1" applyProtection="1">
      <alignment horizontal="center" vertical="center" wrapText="1"/>
      <protection/>
    </xf>
    <xf numFmtId="0" fontId="41" fillId="37" borderId="16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left" vertical="top" wrapText="1"/>
      <protection/>
    </xf>
    <xf numFmtId="0" fontId="41" fillId="38" borderId="16" xfId="0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35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34" borderId="13" xfId="0" applyFill="1" applyBorder="1" applyAlignment="1">
      <alignment horizontal="right" vertical="top" wrapText="1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34" borderId="13" xfId="0" applyFill="1" applyBorder="1" applyAlignment="1">
      <alignment horizontal="left" vertical="top" wrapText="1"/>
    </xf>
    <xf numFmtId="164" fontId="0" fillId="34" borderId="13" xfId="0" applyNumberFormat="1" applyFill="1" applyBorder="1" applyAlignment="1">
      <alignment horizontal="right" vertical="top" wrapText="1"/>
    </xf>
    <xf numFmtId="10" fontId="0" fillId="34" borderId="13" xfId="0" applyNumberFormat="1" applyFill="1" applyBorder="1" applyAlignment="1">
      <alignment horizontal="right" vertical="top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1019175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0"/>
          <a:ext cx="10191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3</xdr:col>
      <xdr:colOff>485775</xdr:colOff>
      <xdr:row>39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0" y="6343650"/>
          <a:ext cx="42576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ANA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CRISTINA MEDELLIN GÓMEZ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5</xdr:col>
      <xdr:colOff>523875</xdr:colOff>
      <xdr:row>31</xdr:row>
      <xdr:rowOff>114300</xdr:rowOff>
    </xdr:from>
    <xdr:to>
      <xdr:col>9</xdr:col>
      <xdr:colOff>419100</xdr:colOff>
      <xdr:row>39</xdr:row>
      <xdr:rowOff>19050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553075" y="6429375"/>
          <a:ext cx="24098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 BAUTISTA FRÍAS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5</xdr:col>
      <xdr:colOff>523875</xdr:colOff>
      <xdr:row>34</xdr:row>
      <xdr:rowOff>95250</xdr:rowOff>
    </xdr:from>
    <xdr:to>
      <xdr:col>9</xdr:col>
      <xdr:colOff>419100</xdr:colOff>
      <xdr:row>34</xdr:row>
      <xdr:rowOff>95250</xdr:rowOff>
    </xdr:to>
    <xdr:sp>
      <xdr:nvSpPr>
        <xdr:cNvPr id="5" name="5 Conector recto"/>
        <xdr:cNvSpPr>
          <a:spLocks/>
        </xdr:cNvSpPr>
      </xdr:nvSpPr>
      <xdr:spPr>
        <a:xfrm rot="10800000" flipH="1">
          <a:off x="5553075" y="68961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10</xdr:col>
      <xdr:colOff>942975</xdr:colOff>
      <xdr:row>32</xdr:row>
      <xdr:rowOff>28575</xdr:rowOff>
    </xdr:from>
    <xdr:to>
      <xdr:col>12</xdr:col>
      <xdr:colOff>1019175</xdr:colOff>
      <xdr:row>39</xdr:row>
      <xdr:rowOff>114300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9744075" y="6505575"/>
          <a:ext cx="23622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CONSUELO RÍOS HERNÁNDEZ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ESTRATÉGICA</a:t>
          </a:r>
        </a:p>
      </xdr:txBody>
    </xdr:sp>
    <xdr:clientData/>
  </xdr:twoCellAnchor>
  <xdr:twoCellAnchor>
    <xdr:from>
      <xdr:col>9</xdr:col>
      <xdr:colOff>295275</xdr:colOff>
      <xdr:row>38</xdr:row>
      <xdr:rowOff>9525</xdr:rowOff>
    </xdr:from>
    <xdr:to>
      <xdr:col>11</xdr:col>
      <xdr:colOff>304800</xdr:colOff>
      <xdr:row>46</xdr:row>
      <xdr:rowOff>95250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7839075" y="7458075"/>
          <a:ext cx="22955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9</xdr:col>
      <xdr:colOff>209550</xdr:colOff>
      <xdr:row>40</xdr:row>
      <xdr:rowOff>152400</xdr:rowOff>
    </xdr:from>
    <xdr:to>
      <xdr:col>11</xdr:col>
      <xdr:colOff>342900</xdr:colOff>
      <xdr:row>40</xdr:row>
      <xdr:rowOff>152400</xdr:rowOff>
    </xdr:to>
    <xdr:sp>
      <xdr:nvSpPr>
        <xdr:cNvPr id="8" name="8 Conector recto"/>
        <xdr:cNvSpPr>
          <a:spLocks/>
        </xdr:cNvSpPr>
      </xdr:nvSpPr>
      <xdr:spPr>
        <a:xfrm rot="10800000" flipH="1">
          <a:off x="7753350" y="79248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38100</xdr:rowOff>
    </xdr:from>
    <xdr:to>
      <xdr:col>6</xdr:col>
      <xdr:colOff>457200</xdr:colOff>
      <xdr:row>45</xdr:row>
      <xdr:rowOff>142875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3209925" y="7486650"/>
          <a:ext cx="29051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 A. VICENTE LÓPEZ VELARDE FONSECA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2</xdr:col>
      <xdr:colOff>600075</xdr:colOff>
      <xdr:row>41</xdr:row>
      <xdr:rowOff>38100</xdr:rowOff>
    </xdr:from>
    <xdr:to>
      <xdr:col>5</xdr:col>
      <xdr:colOff>542925</xdr:colOff>
      <xdr:row>41</xdr:row>
      <xdr:rowOff>38100</xdr:rowOff>
    </xdr:to>
    <xdr:sp>
      <xdr:nvSpPr>
        <xdr:cNvPr id="10" name="10 Conector recto"/>
        <xdr:cNvSpPr>
          <a:spLocks/>
        </xdr:cNvSpPr>
      </xdr:nvSpPr>
      <xdr:spPr>
        <a:xfrm rot="10800000" flipH="1">
          <a:off x="3686175" y="7972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381000</xdr:colOff>
      <xdr:row>35</xdr:row>
      <xdr:rowOff>19050</xdr:rowOff>
    </xdr:from>
    <xdr:to>
      <xdr:col>3</xdr:col>
      <xdr:colOff>38100</xdr:colOff>
      <xdr:row>35</xdr:row>
      <xdr:rowOff>19050</xdr:rowOff>
    </xdr:to>
    <xdr:sp>
      <xdr:nvSpPr>
        <xdr:cNvPr id="11" name="11 Conector recto"/>
        <xdr:cNvSpPr>
          <a:spLocks/>
        </xdr:cNvSpPr>
      </xdr:nvSpPr>
      <xdr:spPr>
        <a:xfrm rot="10800000" flipH="1">
          <a:off x="381000" y="698182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66675</xdr:colOff>
      <xdr:row>35</xdr:row>
      <xdr:rowOff>0</xdr:rowOff>
    </xdr:from>
    <xdr:to>
      <xdr:col>12</xdr:col>
      <xdr:colOff>857250</xdr:colOff>
      <xdr:row>35</xdr:row>
      <xdr:rowOff>0</xdr:rowOff>
    </xdr:to>
    <xdr:sp>
      <xdr:nvSpPr>
        <xdr:cNvPr id="12" name="12 Conector recto"/>
        <xdr:cNvSpPr>
          <a:spLocks/>
        </xdr:cNvSpPr>
      </xdr:nvSpPr>
      <xdr:spPr>
        <a:xfrm>
          <a:off x="9896475" y="69627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114300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02350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2</xdr:col>
      <xdr:colOff>228600</xdr:colOff>
      <xdr:row>38</xdr:row>
      <xdr:rowOff>47625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123825" y="10763250"/>
          <a:ext cx="26765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ANA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CRISTINA MEDELLIN GÓMEZ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8</xdr:col>
      <xdr:colOff>19050</xdr:colOff>
      <xdr:row>30</xdr:row>
      <xdr:rowOff>142875</xdr:rowOff>
    </xdr:from>
    <xdr:to>
      <xdr:col>10</xdr:col>
      <xdr:colOff>133350</xdr:colOff>
      <xdr:row>38</xdr:row>
      <xdr:rowOff>47625</xdr:rowOff>
    </xdr:to>
    <xdr:sp>
      <xdr:nvSpPr>
        <xdr:cNvPr id="4" name="10 CuadroTexto"/>
        <xdr:cNvSpPr txBox="1">
          <a:spLocks noChangeArrowheads="1"/>
        </xdr:cNvSpPr>
      </xdr:nvSpPr>
      <xdr:spPr>
        <a:xfrm>
          <a:off x="9163050" y="10944225"/>
          <a:ext cx="22288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 BAUTISTA FRÍAS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7</xdr:col>
      <xdr:colOff>1181100</xdr:colOff>
      <xdr:row>32</xdr:row>
      <xdr:rowOff>142875</xdr:rowOff>
    </xdr:from>
    <xdr:to>
      <xdr:col>10</xdr:col>
      <xdr:colOff>85725</xdr:colOff>
      <xdr:row>32</xdr:row>
      <xdr:rowOff>142875</xdr:rowOff>
    </xdr:to>
    <xdr:sp>
      <xdr:nvSpPr>
        <xdr:cNvPr id="5" name="11 Conector recto"/>
        <xdr:cNvSpPr>
          <a:spLocks/>
        </xdr:cNvSpPr>
      </xdr:nvSpPr>
      <xdr:spPr>
        <a:xfrm rot="10800000" flipH="1">
          <a:off x="9124950" y="112680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133350</xdr:rowOff>
    </xdr:from>
    <xdr:to>
      <xdr:col>18</xdr:col>
      <xdr:colOff>476250</xdr:colOff>
      <xdr:row>38</xdr:row>
      <xdr:rowOff>47625</xdr:rowOff>
    </xdr:to>
    <xdr:sp>
      <xdr:nvSpPr>
        <xdr:cNvPr id="6" name="12 CuadroTexto"/>
        <xdr:cNvSpPr txBox="1">
          <a:spLocks noChangeArrowheads="1"/>
        </xdr:cNvSpPr>
      </xdr:nvSpPr>
      <xdr:spPr>
        <a:xfrm>
          <a:off x="16935450" y="10772775"/>
          <a:ext cx="23431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CONSUELO RÍOS HERNÁNDEZ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ESTRATÉGICA</a:t>
          </a:r>
        </a:p>
      </xdr:txBody>
    </xdr:sp>
    <xdr:clientData/>
  </xdr:twoCellAnchor>
  <xdr:twoCellAnchor>
    <xdr:from>
      <xdr:col>12</xdr:col>
      <xdr:colOff>266700</xdr:colOff>
      <xdr:row>29</xdr:row>
      <xdr:rowOff>47625</xdr:rowOff>
    </xdr:from>
    <xdr:to>
      <xdr:col>14</xdr:col>
      <xdr:colOff>1123950</xdr:colOff>
      <xdr:row>38</xdr:row>
      <xdr:rowOff>142875</xdr:rowOff>
    </xdr:to>
    <xdr:sp>
      <xdr:nvSpPr>
        <xdr:cNvPr id="7" name="13 CuadroTexto"/>
        <xdr:cNvSpPr txBox="1">
          <a:spLocks noChangeArrowheads="1"/>
        </xdr:cNvSpPr>
      </xdr:nvSpPr>
      <xdr:spPr>
        <a:xfrm>
          <a:off x="13239750" y="10687050"/>
          <a:ext cx="26860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12</xdr:col>
      <xdr:colOff>219075</xdr:colOff>
      <xdr:row>32</xdr:row>
      <xdr:rowOff>133350</xdr:rowOff>
    </xdr:from>
    <xdr:to>
      <xdr:col>14</xdr:col>
      <xdr:colOff>1076325</xdr:colOff>
      <xdr:row>32</xdr:row>
      <xdr:rowOff>133350</xdr:rowOff>
    </xdr:to>
    <xdr:sp>
      <xdr:nvSpPr>
        <xdr:cNvPr id="8" name="14 Conector recto"/>
        <xdr:cNvSpPr>
          <a:spLocks/>
        </xdr:cNvSpPr>
      </xdr:nvSpPr>
      <xdr:spPr>
        <a:xfrm rot="10800000" flipH="1">
          <a:off x="13192125" y="112585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914400</xdr:colOff>
      <xdr:row>30</xdr:row>
      <xdr:rowOff>142875</xdr:rowOff>
    </xdr:from>
    <xdr:to>
      <xdr:col>6</xdr:col>
      <xdr:colOff>1000125</xdr:colOff>
      <xdr:row>38</xdr:row>
      <xdr:rowOff>114300</xdr:rowOff>
    </xdr:to>
    <xdr:sp>
      <xdr:nvSpPr>
        <xdr:cNvPr id="9" name="15 CuadroTexto"/>
        <xdr:cNvSpPr txBox="1">
          <a:spLocks noChangeArrowheads="1"/>
        </xdr:cNvSpPr>
      </xdr:nvSpPr>
      <xdr:spPr>
        <a:xfrm>
          <a:off x="4629150" y="10944225"/>
          <a:ext cx="28289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 A. VICENTE LÓPEZ VELARDE   FONSECA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3</xdr:col>
      <xdr:colOff>942975</xdr:colOff>
      <xdr:row>33</xdr:row>
      <xdr:rowOff>114300</xdr:rowOff>
    </xdr:from>
    <xdr:to>
      <xdr:col>6</xdr:col>
      <xdr:colOff>876300</xdr:colOff>
      <xdr:row>33</xdr:row>
      <xdr:rowOff>114300</xdr:rowOff>
    </xdr:to>
    <xdr:sp>
      <xdr:nvSpPr>
        <xdr:cNvPr id="10" name="16 Conector recto"/>
        <xdr:cNvSpPr>
          <a:spLocks/>
        </xdr:cNvSpPr>
      </xdr:nvSpPr>
      <xdr:spPr>
        <a:xfrm rot="10800000" flipH="1">
          <a:off x="4657725" y="114014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371475</xdr:colOff>
      <xdr:row>32</xdr:row>
      <xdr:rowOff>114300</xdr:rowOff>
    </xdr:from>
    <xdr:to>
      <xdr:col>2</xdr:col>
      <xdr:colOff>19050</xdr:colOff>
      <xdr:row>32</xdr:row>
      <xdr:rowOff>114300</xdr:rowOff>
    </xdr:to>
    <xdr:sp>
      <xdr:nvSpPr>
        <xdr:cNvPr id="11" name="17 Conector recto"/>
        <xdr:cNvSpPr>
          <a:spLocks/>
        </xdr:cNvSpPr>
      </xdr:nvSpPr>
      <xdr:spPr>
        <a:xfrm rot="10800000" flipH="1">
          <a:off x="371475" y="112395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57150</xdr:colOff>
      <xdr:row>32</xdr:row>
      <xdr:rowOff>104775</xdr:rowOff>
    </xdr:from>
    <xdr:to>
      <xdr:col>18</xdr:col>
      <xdr:colOff>400050</xdr:colOff>
      <xdr:row>32</xdr:row>
      <xdr:rowOff>104775</xdr:rowOff>
    </xdr:to>
    <xdr:sp>
      <xdr:nvSpPr>
        <xdr:cNvPr id="12" name="18 Conector recto"/>
        <xdr:cNvSpPr>
          <a:spLocks/>
        </xdr:cNvSpPr>
      </xdr:nvSpPr>
      <xdr:spPr>
        <a:xfrm rot="10800000" flipH="1">
          <a:off x="16973550" y="112299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="80" zoomScaleNormal="80" zoomScaleSheetLayoutView="80" zoomScalePageLayoutView="0" workbookViewId="0" topLeftCell="A16">
      <selection activeCell="J33" sqref="J33"/>
    </sheetView>
  </sheetViews>
  <sheetFormatPr defaultColWidth="9.33203125" defaultRowHeight="12.75"/>
  <cols>
    <col min="1" max="1" width="14" style="31" customWidth="1"/>
    <col min="2" max="2" width="40" style="31" customWidth="1"/>
    <col min="3" max="3" width="12" style="31" customWidth="1"/>
    <col min="4" max="9" width="11" style="31" customWidth="1"/>
    <col min="10" max="10" width="22" style="31" customWidth="1"/>
    <col min="11" max="11" width="18" style="31" customWidth="1"/>
    <col min="12" max="12" width="22" style="31" customWidth="1"/>
    <col min="13" max="13" width="18" style="31" customWidth="1"/>
    <col min="14" max="16384" width="9.33203125" style="31" customWidth="1"/>
  </cols>
  <sheetData>
    <row r="1" spans="1:13" ht="12.7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2.75">
      <c r="A4" s="59" t="s">
        <v>46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34" t="s">
        <v>2</v>
      </c>
      <c r="B7" s="35" t="s">
        <v>3</v>
      </c>
      <c r="C7" s="35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2.75">
      <c r="A9" s="34" t="s">
        <v>4</v>
      </c>
      <c r="B9" s="36">
        <v>2008</v>
      </c>
      <c r="C9" s="36"/>
      <c r="D9" s="34" t="s">
        <v>5</v>
      </c>
      <c r="E9" s="36">
        <v>3</v>
      </c>
      <c r="F9" s="33"/>
      <c r="G9" s="33"/>
      <c r="H9" s="33"/>
      <c r="I9" s="33"/>
      <c r="J9" s="33"/>
      <c r="K9" s="33"/>
      <c r="L9" s="33"/>
      <c r="M9" s="33"/>
    </row>
    <row r="10" spans="1:13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>
      <c r="A11" s="34" t="s">
        <v>6</v>
      </c>
      <c r="B11" s="35" t="s">
        <v>7</v>
      </c>
      <c r="C11" s="35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>
      <c r="A12" s="33"/>
      <c r="B12" s="61" t="s">
        <v>8</v>
      </c>
      <c r="C12" s="61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59" t="s">
        <v>47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2.75" customHeight="1">
      <c r="A16" s="62" t="s">
        <v>48</v>
      </c>
      <c r="B16" s="62" t="s">
        <v>49</v>
      </c>
      <c r="C16" s="48" t="s">
        <v>50</v>
      </c>
      <c r="D16" s="49"/>
      <c r="E16" s="50"/>
      <c r="F16" s="64" t="s">
        <v>51</v>
      </c>
      <c r="G16" s="47"/>
      <c r="H16" s="64" t="s">
        <v>52</v>
      </c>
      <c r="I16" s="47"/>
      <c r="J16" s="55" t="s">
        <v>23</v>
      </c>
      <c r="K16" s="56"/>
      <c r="L16" s="55" t="s">
        <v>24</v>
      </c>
      <c r="M16" s="56"/>
    </row>
    <row r="17" spans="1:13" ht="12.75">
      <c r="A17" s="63"/>
      <c r="B17" s="63"/>
      <c r="C17" s="37" t="s">
        <v>73</v>
      </c>
      <c r="D17" s="38" t="s">
        <v>53</v>
      </c>
      <c r="E17" s="38" t="s">
        <v>54</v>
      </c>
      <c r="F17" s="38" t="s">
        <v>53</v>
      </c>
      <c r="G17" s="38" t="s">
        <v>54</v>
      </c>
      <c r="H17" s="38" t="s">
        <v>53</v>
      </c>
      <c r="I17" s="38" t="s">
        <v>54</v>
      </c>
      <c r="J17" s="57"/>
      <c r="K17" s="58"/>
      <c r="L17" s="57"/>
      <c r="M17" s="58"/>
    </row>
    <row r="18" spans="1:13" ht="12.75">
      <c r="A18" s="54" t="s">
        <v>55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52"/>
    </row>
    <row r="19" spans="1:13" ht="12.75">
      <c r="A19" s="51" t="s">
        <v>56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52"/>
    </row>
    <row r="20" spans="1:13" ht="25.5">
      <c r="A20" s="39" t="s">
        <v>57</v>
      </c>
      <c r="B20" s="40" t="s">
        <v>58</v>
      </c>
      <c r="C20" s="40">
        <v>18</v>
      </c>
      <c r="D20" s="41">
        <v>7</v>
      </c>
      <c r="E20" s="42">
        <v>0.28</v>
      </c>
      <c r="F20" s="41">
        <v>2</v>
      </c>
      <c r="G20" s="42">
        <v>0.28</v>
      </c>
      <c r="H20" s="41">
        <v>8</v>
      </c>
      <c r="I20" s="42">
        <v>1</v>
      </c>
      <c r="J20" s="53" t="s">
        <v>74</v>
      </c>
      <c r="K20" s="52"/>
      <c r="L20" s="53" t="s">
        <v>28</v>
      </c>
      <c r="M20" s="52"/>
    </row>
    <row r="21" spans="1:13" ht="12.75">
      <c r="A21" s="54" t="s">
        <v>59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52"/>
    </row>
    <row r="22" spans="1:13" ht="12.75">
      <c r="A22" s="51" t="s">
        <v>60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2"/>
    </row>
    <row r="23" spans="1:13" ht="51">
      <c r="A23" s="39" t="s">
        <v>61</v>
      </c>
      <c r="B23" s="40" t="s">
        <v>62</v>
      </c>
      <c r="C23" s="40">
        <v>5</v>
      </c>
      <c r="D23" s="41">
        <v>5</v>
      </c>
      <c r="E23" s="42">
        <v>1</v>
      </c>
      <c r="F23" s="41">
        <v>2</v>
      </c>
      <c r="G23" s="42">
        <v>1</v>
      </c>
      <c r="H23" s="41">
        <v>4</v>
      </c>
      <c r="I23" s="42">
        <v>1</v>
      </c>
      <c r="J23" s="53" t="s">
        <v>75</v>
      </c>
      <c r="K23" s="52"/>
      <c r="L23" s="53" t="s">
        <v>28</v>
      </c>
      <c r="M23" s="52"/>
    </row>
    <row r="24" spans="1:13" ht="12.75">
      <c r="A24" s="51" t="s">
        <v>63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52"/>
    </row>
    <row r="25" spans="1:13" ht="38.25">
      <c r="A25" s="39" t="s">
        <v>64</v>
      </c>
      <c r="B25" s="40" t="s">
        <v>65</v>
      </c>
      <c r="C25" s="40">
        <v>5</v>
      </c>
      <c r="D25" s="41">
        <v>5</v>
      </c>
      <c r="E25" s="42">
        <v>1</v>
      </c>
      <c r="F25" s="41">
        <v>2</v>
      </c>
      <c r="G25" s="42">
        <v>1</v>
      </c>
      <c r="H25" s="41">
        <v>3</v>
      </c>
      <c r="I25" s="42">
        <v>1</v>
      </c>
      <c r="J25" s="53" t="s">
        <v>76</v>
      </c>
      <c r="K25" s="52"/>
      <c r="L25" s="53" t="s">
        <v>28</v>
      </c>
      <c r="M25" s="52"/>
    </row>
    <row r="26" spans="1:13" ht="12.75">
      <c r="A26" s="51" t="s">
        <v>66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52"/>
    </row>
    <row r="27" spans="1:13" ht="25.5">
      <c r="A27" s="39" t="s">
        <v>67</v>
      </c>
      <c r="B27" s="40" t="s">
        <v>68</v>
      </c>
      <c r="C27" s="40">
        <v>100</v>
      </c>
      <c r="D27" s="41">
        <v>83</v>
      </c>
      <c r="E27" s="42">
        <v>0.576</v>
      </c>
      <c r="F27" s="41">
        <v>20</v>
      </c>
      <c r="G27" s="42">
        <v>0.576</v>
      </c>
      <c r="H27" s="41">
        <v>33</v>
      </c>
      <c r="I27" s="42">
        <v>1</v>
      </c>
      <c r="J27" s="53"/>
      <c r="K27" s="52"/>
      <c r="L27" s="53" t="s">
        <v>28</v>
      </c>
      <c r="M27" s="52"/>
    </row>
    <row r="28" spans="1:13" ht="12.75">
      <c r="A28" s="54" t="s">
        <v>69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52"/>
    </row>
    <row r="29" spans="1:13" ht="25.5">
      <c r="A29" s="39" t="s">
        <v>70</v>
      </c>
      <c r="B29" s="40" t="s">
        <v>71</v>
      </c>
      <c r="C29" s="43">
        <v>10</v>
      </c>
      <c r="D29" s="41">
        <v>0</v>
      </c>
      <c r="E29" s="42">
        <v>0.2</v>
      </c>
      <c r="F29" s="41">
        <v>10</v>
      </c>
      <c r="G29" s="42">
        <v>1</v>
      </c>
      <c r="H29" s="41">
        <v>7</v>
      </c>
      <c r="I29" s="42">
        <v>0.7</v>
      </c>
      <c r="J29" s="53"/>
      <c r="K29" s="52"/>
      <c r="L29" s="53" t="s">
        <v>28</v>
      </c>
      <c r="M29" s="52"/>
    </row>
    <row r="30" spans="1:13" ht="12.75">
      <c r="A30" s="46" t="s">
        <v>72</v>
      </c>
      <c r="B30" s="47"/>
      <c r="C30" s="44"/>
      <c r="D30" s="45">
        <v>0.9</v>
      </c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</sheetData>
  <sheetProtection password="89F9" sheet="1" formatCells="0" formatColumns="0" formatRows="0" insertColumns="0" insertRows="0" insertHyperlinks="0" deleteColumns="0" deleteRows="0" sort="0" autoFilter="0" pivotTables="0"/>
  <mergeCells count="29">
    <mergeCell ref="A1:M2"/>
    <mergeCell ref="A4:M5"/>
    <mergeCell ref="B12:M12"/>
    <mergeCell ref="A14:M14"/>
    <mergeCell ref="A16:A17"/>
    <mergeCell ref="B16:B17"/>
    <mergeCell ref="F16:G16"/>
    <mergeCell ref="H16:I16"/>
    <mergeCell ref="J16:K17"/>
    <mergeCell ref="L23:M23"/>
    <mergeCell ref="A24:M24"/>
    <mergeCell ref="J25:K25"/>
    <mergeCell ref="L25:M25"/>
    <mergeCell ref="L16:M17"/>
    <mergeCell ref="A18:M18"/>
    <mergeCell ref="A19:M19"/>
    <mergeCell ref="J20:K20"/>
    <mergeCell ref="L20:M20"/>
    <mergeCell ref="A21:M21"/>
    <mergeCell ref="A30:B30"/>
    <mergeCell ref="C16:E16"/>
    <mergeCell ref="A26:M26"/>
    <mergeCell ref="J27:K27"/>
    <mergeCell ref="L27:M27"/>
    <mergeCell ref="A28:M28"/>
    <mergeCell ref="J29:K29"/>
    <mergeCell ref="L29:M29"/>
    <mergeCell ref="A22:M22"/>
    <mergeCell ref="J23:K23"/>
  </mergeCells>
  <printOptions horizontalCentered="1"/>
  <pageMargins left="0.984251968503937" right="0.984251968503937" top="0.984251968503937" bottom="0.984251968503937" header="0.31496062992125984" footer="0.31496062992125984"/>
  <pageSetup fitToHeight="0" fitToWidth="1" horizontalDpi="600" verticalDpi="600" orientation="landscape" scale="67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view="pageBreakPreview" zoomScale="60" zoomScaleNormal="70" zoomScalePageLayoutView="0" workbookViewId="0" topLeftCell="A1">
      <selection activeCell="J23" sqref="J23"/>
    </sheetView>
  </sheetViews>
  <sheetFormatPr defaultColWidth="9.33203125" defaultRowHeight="12.75"/>
  <cols>
    <col min="1" max="1" width="14" style="0" customWidth="1"/>
    <col min="2" max="2" width="31" style="0" customWidth="1"/>
    <col min="3" max="3" width="20" style="0" customWidth="1"/>
    <col min="4" max="4" width="21" style="0" customWidth="1"/>
    <col min="5" max="5" width="16" style="0" customWidth="1"/>
    <col min="6" max="6" width="11" style="0" customWidth="1"/>
    <col min="7" max="7" width="26" style="0" customWidth="1"/>
    <col min="8" max="8" width="21" style="0" customWidth="1"/>
    <col min="9" max="9" width="20" style="0" customWidth="1"/>
    <col min="10" max="10" width="17" style="0" customWidth="1"/>
    <col min="11" max="11" width="16" style="0" customWidth="1"/>
    <col min="12" max="12" width="14" style="0" customWidth="1"/>
    <col min="13" max="13" width="15" style="0" customWidth="1"/>
    <col min="14" max="14" width="17" style="0" customWidth="1"/>
    <col min="15" max="15" width="20" style="0" customWidth="1"/>
    <col min="16" max="17" width="17" style="0" customWidth="1"/>
    <col min="18" max="19" width="16" style="0" customWidth="1"/>
  </cols>
  <sheetData>
    <row r="1" spans="1:19" ht="12.7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4" spans="1:19" ht="12.75">
      <c r="A4" s="75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7" spans="1:2" ht="12.75">
      <c r="A7" s="1" t="s">
        <v>2</v>
      </c>
      <c r="B7" s="2" t="s">
        <v>3</v>
      </c>
    </row>
    <row r="9" spans="1:4" ht="12.75">
      <c r="A9" s="1" t="s">
        <v>4</v>
      </c>
      <c r="B9" s="3">
        <v>2008</v>
      </c>
      <c r="C9" s="1" t="s">
        <v>5</v>
      </c>
      <c r="D9" s="3">
        <v>3</v>
      </c>
    </row>
    <row r="11" spans="1:2" ht="12.75">
      <c r="A11" s="1" t="s">
        <v>6</v>
      </c>
      <c r="B11" s="2" t="s">
        <v>7</v>
      </c>
    </row>
    <row r="12" spans="2:19" ht="12.75">
      <c r="B12" s="77" t="s">
        <v>8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4" spans="1:19" ht="59.25" customHeight="1">
      <c r="A14" s="4" t="s">
        <v>9</v>
      </c>
      <c r="B14" s="4" t="s">
        <v>10</v>
      </c>
      <c r="C14" s="4" t="s">
        <v>11</v>
      </c>
      <c r="D14" s="4" t="s">
        <v>12</v>
      </c>
      <c r="E14" s="4" t="s">
        <v>13</v>
      </c>
      <c r="F14" s="4" t="s">
        <v>14</v>
      </c>
      <c r="G14" s="4" t="s">
        <v>15</v>
      </c>
      <c r="H14" s="4" t="s">
        <v>11</v>
      </c>
      <c r="I14" s="4" t="s">
        <v>12</v>
      </c>
      <c r="J14" s="4" t="s">
        <v>13</v>
      </c>
      <c r="K14" s="4" t="s">
        <v>16</v>
      </c>
      <c r="L14" s="4" t="s">
        <v>17</v>
      </c>
      <c r="M14" s="16" t="s">
        <v>18</v>
      </c>
      <c r="N14" s="16" t="s">
        <v>19</v>
      </c>
      <c r="O14" s="16" t="s">
        <v>20</v>
      </c>
      <c r="P14" s="16" t="s">
        <v>21</v>
      </c>
      <c r="Q14" s="16" t="s">
        <v>22</v>
      </c>
      <c r="R14" s="16" t="s">
        <v>23</v>
      </c>
      <c r="S14" s="16" t="s">
        <v>24</v>
      </c>
    </row>
    <row r="15" spans="1:19" ht="51">
      <c r="A15" s="69" t="s">
        <v>25</v>
      </c>
      <c r="B15" s="72" t="s">
        <v>26</v>
      </c>
      <c r="C15" s="73">
        <v>520000</v>
      </c>
      <c r="D15" s="73">
        <v>82388</v>
      </c>
      <c r="E15" s="74">
        <v>0.158438461538462</v>
      </c>
      <c r="F15" s="5">
        <v>1.1</v>
      </c>
      <c r="G15" s="6" t="s">
        <v>27</v>
      </c>
      <c r="H15" s="7">
        <v>120000</v>
      </c>
      <c r="I15" s="7">
        <v>14756</v>
      </c>
      <c r="J15" s="8">
        <v>0.122966666666667</v>
      </c>
      <c r="K15" s="9">
        <v>8</v>
      </c>
      <c r="L15" s="9">
        <v>1</v>
      </c>
      <c r="M15" s="17">
        <v>0</v>
      </c>
      <c r="N15" s="18">
        <v>0</v>
      </c>
      <c r="O15" s="19">
        <v>0</v>
      </c>
      <c r="P15" s="18">
        <v>0</v>
      </c>
      <c r="Q15" s="65"/>
      <c r="R15" s="20" t="s">
        <v>28</v>
      </c>
      <c r="S15" s="20" t="s">
        <v>28</v>
      </c>
    </row>
    <row r="16" spans="1:19" ht="38.25">
      <c r="A16" s="70"/>
      <c r="B16" s="70"/>
      <c r="C16" s="70"/>
      <c r="D16" s="70"/>
      <c r="E16" s="70"/>
      <c r="F16" s="5">
        <v>1.2</v>
      </c>
      <c r="G16" s="6" t="s">
        <v>29</v>
      </c>
      <c r="H16" s="7">
        <v>300000</v>
      </c>
      <c r="I16" s="7">
        <v>36890</v>
      </c>
      <c r="J16" s="8">
        <v>0.122966666666667</v>
      </c>
      <c r="K16" s="9">
        <v>3</v>
      </c>
      <c r="L16" s="9">
        <v>1</v>
      </c>
      <c r="M16" s="17">
        <v>0</v>
      </c>
      <c r="N16" s="18">
        <v>0</v>
      </c>
      <c r="O16" s="19">
        <v>0</v>
      </c>
      <c r="P16" s="18">
        <v>0</v>
      </c>
      <c r="Q16" s="66"/>
      <c r="R16" s="20" t="s">
        <v>28</v>
      </c>
      <c r="S16" s="20" t="s">
        <v>28</v>
      </c>
    </row>
    <row r="17" spans="1:19" ht="38.25">
      <c r="A17" s="70"/>
      <c r="B17" s="70"/>
      <c r="C17" s="70"/>
      <c r="D17" s="70"/>
      <c r="E17" s="70"/>
      <c r="F17" s="5">
        <v>1.3</v>
      </c>
      <c r="G17" s="6" t="s">
        <v>30</v>
      </c>
      <c r="H17" s="7">
        <v>100000</v>
      </c>
      <c r="I17" s="7">
        <v>30742</v>
      </c>
      <c r="J17" s="8">
        <v>0.30742</v>
      </c>
      <c r="K17" s="9">
        <v>3</v>
      </c>
      <c r="L17" s="9">
        <v>3</v>
      </c>
      <c r="M17" s="17">
        <v>2</v>
      </c>
      <c r="N17" s="18">
        <v>0.666666666666667</v>
      </c>
      <c r="O17" s="19">
        <v>0</v>
      </c>
      <c r="P17" s="18">
        <v>0</v>
      </c>
      <c r="Q17" s="66"/>
      <c r="R17" s="20" t="s">
        <v>28</v>
      </c>
      <c r="S17" s="20" t="s">
        <v>28</v>
      </c>
    </row>
    <row r="18" spans="1:19" ht="12.75">
      <c r="A18" s="71"/>
      <c r="B18" s="71"/>
      <c r="C18" s="71"/>
      <c r="D18" s="71"/>
      <c r="E18" s="71"/>
      <c r="F18" s="67" t="s">
        <v>31</v>
      </c>
      <c r="G18" s="68"/>
      <c r="H18" s="10">
        <v>520000</v>
      </c>
      <c r="I18" s="10">
        <v>82388</v>
      </c>
      <c r="J18" s="11">
        <v>0.158438461538462</v>
      </c>
      <c r="K18" s="12">
        <v>14</v>
      </c>
      <c r="L18" s="12">
        <v>5</v>
      </c>
      <c r="M18" s="21">
        <v>2</v>
      </c>
      <c r="N18" s="22">
        <v>0.4</v>
      </c>
      <c r="O18" s="23">
        <v>0</v>
      </c>
      <c r="P18" s="22">
        <v>0</v>
      </c>
      <c r="Q18" s="22">
        <v>0.35</v>
      </c>
      <c r="R18" s="24"/>
      <c r="S18" s="24"/>
    </row>
    <row r="19" spans="1:19" ht="38.25">
      <c r="A19" s="69" t="s">
        <v>32</v>
      </c>
      <c r="B19" s="72" t="s">
        <v>33</v>
      </c>
      <c r="C19" s="73">
        <v>1570000</v>
      </c>
      <c r="D19" s="73">
        <v>441635</v>
      </c>
      <c r="E19" s="74">
        <v>0.281296178343949</v>
      </c>
      <c r="F19" s="5">
        <v>2.1</v>
      </c>
      <c r="G19" s="6" t="s">
        <v>34</v>
      </c>
      <c r="H19" s="7">
        <v>100000</v>
      </c>
      <c r="I19" s="7">
        <v>35660</v>
      </c>
      <c r="J19" s="8">
        <v>0.3566</v>
      </c>
      <c r="K19" s="9">
        <v>1</v>
      </c>
      <c r="L19" s="9">
        <v>1</v>
      </c>
      <c r="M19" s="17">
        <v>0</v>
      </c>
      <c r="N19" s="18">
        <v>0</v>
      </c>
      <c r="O19" s="19">
        <v>23912</v>
      </c>
      <c r="P19" s="18">
        <v>0.6706</v>
      </c>
      <c r="Q19" s="65"/>
      <c r="R19" s="20" t="s">
        <v>28</v>
      </c>
      <c r="S19" s="20" t="s">
        <v>28</v>
      </c>
    </row>
    <row r="20" spans="1:19" ht="139.5" customHeight="1">
      <c r="A20" s="70"/>
      <c r="B20" s="70"/>
      <c r="C20" s="70"/>
      <c r="D20" s="70"/>
      <c r="E20" s="70"/>
      <c r="F20" s="5">
        <v>2.2</v>
      </c>
      <c r="G20" s="6" t="s">
        <v>35</v>
      </c>
      <c r="H20" s="7">
        <v>1310000</v>
      </c>
      <c r="I20" s="7">
        <v>386300</v>
      </c>
      <c r="J20" s="8">
        <v>0.294885496183206</v>
      </c>
      <c r="K20" s="9">
        <v>3</v>
      </c>
      <c r="L20" s="9">
        <v>1</v>
      </c>
      <c r="M20" s="17">
        <v>1</v>
      </c>
      <c r="N20" s="18">
        <v>1</v>
      </c>
      <c r="O20" s="19">
        <v>270405</v>
      </c>
      <c r="P20" s="18">
        <v>0.7</v>
      </c>
      <c r="Q20" s="66"/>
      <c r="R20" s="20"/>
      <c r="S20" s="20" t="s">
        <v>28</v>
      </c>
    </row>
    <row r="21" spans="1:19" ht="51">
      <c r="A21" s="70"/>
      <c r="B21" s="70"/>
      <c r="C21" s="70"/>
      <c r="D21" s="70"/>
      <c r="E21" s="70"/>
      <c r="F21" s="5">
        <v>2.3</v>
      </c>
      <c r="G21" s="6" t="s">
        <v>36</v>
      </c>
      <c r="H21" s="7">
        <v>160000</v>
      </c>
      <c r="I21" s="7">
        <v>19675</v>
      </c>
      <c r="J21" s="8">
        <v>0.12296875</v>
      </c>
      <c r="K21" s="9">
        <v>3</v>
      </c>
      <c r="L21" s="9">
        <v>1</v>
      </c>
      <c r="M21" s="17">
        <v>0</v>
      </c>
      <c r="N21" s="18">
        <v>0</v>
      </c>
      <c r="O21" s="19">
        <v>19675</v>
      </c>
      <c r="P21" s="18">
        <v>1</v>
      </c>
      <c r="Q21" s="66"/>
      <c r="R21" s="20" t="s">
        <v>28</v>
      </c>
      <c r="S21" s="20" t="s">
        <v>28</v>
      </c>
    </row>
    <row r="22" spans="1:19" ht="12.75">
      <c r="A22" s="71"/>
      <c r="B22" s="71"/>
      <c r="C22" s="71"/>
      <c r="D22" s="71"/>
      <c r="E22" s="71"/>
      <c r="F22" s="67" t="s">
        <v>37</v>
      </c>
      <c r="G22" s="68"/>
      <c r="H22" s="10">
        <v>1570000</v>
      </c>
      <c r="I22" s="10">
        <v>441635</v>
      </c>
      <c r="J22" s="11">
        <v>0.281296178343949</v>
      </c>
      <c r="K22" s="12">
        <v>7</v>
      </c>
      <c r="L22" s="12">
        <v>3</v>
      </c>
      <c r="M22" s="21">
        <v>1</v>
      </c>
      <c r="N22" s="22">
        <v>0.333333333333333</v>
      </c>
      <c r="O22" s="23" t="s">
        <v>45</v>
      </c>
      <c r="P22" s="22">
        <v>0.711</v>
      </c>
      <c r="Q22" s="22">
        <v>0.5221</v>
      </c>
      <c r="R22" s="24"/>
      <c r="S22" s="24"/>
    </row>
    <row r="23" spans="1:19" ht="128.25" customHeight="1">
      <c r="A23" s="69" t="s">
        <v>38</v>
      </c>
      <c r="B23" s="72" t="s">
        <v>39</v>
      </c>
      <c r="C23" s="73">
        <v>665500</v>
      </c>
      <c r="D23" s="73">
        <v>81835</v>
      </c>
      <c r="E23" s="74">
        <v>0.122967693463561</v>
      </c>
      <c r="F23" s="5">
        <v>3.1</v>
      </c>
      <c r="G23" s="6" t="s">
        <v>40</v>
      </c>
      <c r="H23" s="7">
        <v>540000</v>
      </c>
      <c r="I23" s="7">
        <v>66402</v>
      </c>
      <c r="J23" s="8">
        <v>0.122966666666667</v>
      </c>
      <c r="K23" s="9">
        <v>4</v>
      </c>
      <c r="L23" s="9">
        <v>3</v>
      </c>
      <c r="M23" s="17">
        <v>0</v>
      </c>
      <c r="N23" s="18">
        <v>0</v>
      </c>
      <c r="O23" s="19">
        <v>12000</v>
      </c>
      <c r="P23" s="18">
        <f>O23/I23</f>
        <v>0.18071744826963043</v>
      </c>
      <c r="Q23" s="65"/>
      <c r="R23" s="20" t="s">
        <v>44</v>
      </c>
      <c r="S23" s="20" t="s">
        <v>28</v>
      </c>
    </row>
    <row r="24" spans="1:19" ht="38.25">
      <c r="A24" s="70"/>
      <c r="B24" s="70"/>
      <c r="C24" s="70"/>
      <c r="D24" s="70"/>
      <c r="E24" s="70"/>
      <c r="F24" s="5">
        <v>3.4</v>
      </c>
      <c r="G24" s="6" t="s">
        <v>41</v>
      </c>
      <c r="H24" s="7">
        <v>125500</v>
      </c>
      <c r="I24" s="7">
        <v>15433</v>
      </c>
      <c r="J24" s="8">
        <v>0.122972111553785</v>
      </c>
      <c r="K24" s="9">
        <v>91</v>
      </c>
      <c r="L24" s="9">
        <v>40</v>
      </c>
      <c r="M24" s="17">
        <v>20</v>
      </c>
      <c r="N24" s="18">
        <v>0.5</v>
      </c>
      <c r="O24" s="19">
        <v>0</v>
      </c>
      <c r="P24" s="18">
        <v>0</v>
      </c>
      <c r="Q24" s="66"/>
      <c r="R24" s="20" t="s">
        <v>28</v>
      </c>
      <c r="S24" s="20" t="s">
        <v>28</v>
      </c>
    </row>
    <row r="25" spans="1:19" ht="13.5" thickBot="1">
      <c r="A25" s="71"/>
      <c r="B25" s="71"/>
      <c r="C25" s="71"/>
      <c r="D25" s="71"/>
      <c r="E25" s="71"/>
      <c r="F25" s="67" t="s">
        <v>42</v>
      </c>
      <c r="G25" s="68"/>
      <c r="H25" s="10">
        <v>665500</v>
      </c>
      <c r="I25" s="10">
        <v>81835</v>
      </c>
      <c r="J25" s="11">
        <v>0.122967693463561</v>
      </c>
      <c r="K25" s="12">
        <v>95</v>
      </c>
      <c r="L25" s="12">
        <v>43</v>
      </c>
      <c r="M25" s="21">
        <v>20</v>
      </c>
      <c r="N25" s="22">
        <v>0.465116279069767</v>
      </c>
      <c r="O25" s="23">
        <f>O23+O24</f>
        <v>12000</v>
      </c>
      <c r="P25" s="22">
        <f>P23+P24</f>
        <v>0.18071744826963043</v>
      </c>
      <c r="Q25" s="22">
        <v>0.45</v>
      </c>
      <c r="R25" s="24"/>
      <c r="S25" s="24"/>
    </row>
    <row r="26" spans="3:19" ht="12.75">
      <c r="C26" s="13">
        <v>2755500</v>
      </c>
      <c r="D26" s="13">
        <v>605858</v>
      </c>
      <c r="E26" s="14">
        <v>0.219872255489022</v>
      </c>
      <c r="H26" s="13">
        <v>2755500</v>
      </c>
      <c r="I26" s="13">
        <v>605858</v>
      </c>
      <c r="J26" s="14">
        <v>0.219872255489022</v>
      </c>
      <c r="K26" s="15">
        <v>116</v>
      </c>
      <c r="L26" s="15">
        <v>51</v>
      </c>
      <c r="M26" s="25">
        <v>23</v>
      </c>
      <c r="N26" s="26">
        <v>0.450980392156863</v>
      </c>
      <c r="O26" s="27" t="s">
        <v>45</v>
      </c>
      <c r="P26" s="26">
        <v>0.52</v>
      </c>
      <c r="Q26" s="28"/>
      <c r="R26" s="28"/>
      <c r="S26" s="28"/>
    </row>
    <row r="27" spans="1:19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</sheetData>
  <sheetProtection password="B639" sheet="1" formatCells="0" formatColumns="0" formatRows="0" insertColumns="0" insertRows="0" insertHyperlinks="0" deleteColumns="0" deleteRows="0" sort="0" autoFilter="0" pivotTables="0"/>
  <mergeCells count="24">
    <mergeCell ref="A1:S2"/>
    <mergeCell ref="A4:S5"/>
    <mergeCell ref="B12:S12"/>
    <mergeCell ref="Q15:Q17"/>
    <mergeCell ref="F18:G18"/>
    <mergeCell ref="A15:A18"/>
    <mergeCell ref="B15:B18"/>
    <mergeCell ref="C15:C18"/>
    <mergeCell ref="D15:D18"/>
    <mergeCell ref="E15:E18"/>
    <mergeCell ref="Q19:Q21"/>
    <mergeCell ref="F22:G22"/>
    <mergeCell ref="A19:A22"/>
    <mergeCell ref="B19:B22"/>
    <mergeCell ref="C19:C22"/>
    <mergeCell ref="D19:D22"/>
    <mergeCell ref="E19:E22"/>
    <mergeCell ref="Q23:Q24"/>
    <mergeCell ref="F25:G25"/>
    <mergeCell ref="A23:A25"/>
    <mergeCell ref="B23:B25"/>
    <mergeCell ref="C23:C25"/>
    <mergeCell ref="D23:D25"/>
    <mergeCell ref="E23:E25"/>
  </mergeCells>
  <printOptions horizontalCentered="1"/>
  <pageMargins left="0.1968503937007874" right="0.1968503937007874" top="0.984251968503937" bottom="0.984251968503937" header="0.31496062992125984" footer="0.31496062992125984"/>
  <pageSetup fitToHeight="0" fitToWidth="1" horizontalDpi="600" verticalDpi="600" orientation="landscape" scale="48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rowBreaks count="1" manualBreakCount="1">
    <brk id="41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>
    <row r="1" ht="15">
      <c r="A1" s="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Universidad Autónoma de Querétaro // DES 987</dc:title>
  <dc:subject>Informe Trimestral de Seguimiento</dc:subject>
  <dc:creator>Dirección de Fortalecimiento Institucional</dc:creator>
  <cp:keywords>Universidad Autónoma de Querétaro Seguimiento</cp:keywords>
  <dc:description>Informe Trimestral de Seguimiento</dc:description>
  <cp:lastModifiedBy>lety</cp:lastModifiedBy>
  <cp:lastPrinted>2009-09-08T14:12:52Z</cp:lastPrinted>
  <dcterms:created xsi:type="dcterms:W3CDTF">2009-05-25T17:53:30Z</dcterms:created>
  <dcterms:modified xsi:type="dcterms:W3CDTF">2009-10-06T15:14:10Z</dcterms:modified>
  <cp:category>Documento generado en línea por el Módulo de Seguimiento</cp:category>
  <cp:version/>
  <cp:contentType/>
  <cp:contentStatus/>
</cp:coreProperties>
</file>