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5480" windowHeight="11190" activeTab="1"/>
  </bookViews>
  <sheets>
    <sheet name="Metas Compromiso" sheetId="1" r:id="rId1"/>
    <sheet name="Metas Apoyadas" sheetId="2" r:id="rId2"/>
    <sheet name="Hoja1" sheetId="3" r:id="rId3"/>
  </sheets>
  <definedNames>
    <definedName name="_xlnm.Print_Area" localSheetId="1">'Metas Apoyadas'!$A$1:$S$38</definedName>
    <definedName name="_xlnm.Print_Area" localSheetId="0">'Metas Compromiso'!$A$1:$M$44</definedName>
    <definedName name="_xlnm.Print_Titles" localSheetId="1">'Metas Apoyadas'!$1:$14</definedName>
    <definedName name="_xlnm.Print_Titles" localSheetId="0">'Metas Compromiso'!$1:$17</definedName>
  </definedNames>
  <calcPr fullCalcOnLoad="1"/>
</workbook>
</file>

<file path=xl/sharedStrings.xml><?xml version="1.0" encoding="utf-8"?>
<sst xmlns="http://schemas.openxmlformats.org/spreadsheetml/2006/main" count="100" uniqueCount="76">
  <si>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</si>
  <si>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</si>
  <si>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</si>
  <si>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</si>
  <si>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</si>
  <si>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</si>
  <si>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</si>
  <si>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P/PIFI-2008-22MSU0016B-08</t>
  </si>
  <si>
    <t>Búsqueda del equilibrio en calidad entre la capacidad y competitividad académica de la DES y con otras DES para la atención integral y de calidad a los estudiantes.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</si>
  <si>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</si>
  <si>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</si>
  <si>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</si>
  <si>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</si>
  <si>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</si>
  <si>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</si>
  <si>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</si>
  <si>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</si>
  <si>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</si>
  <si>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</si>
  <si>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</si>
  <si>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</si>
  <si>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</si>
  <si>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</si>
  <si>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</si>
  <si>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</si>
  <si>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</si>
  <si>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Fortalecer la competitividad académica de los PE de la DES, a través de la incorporación de elementos de innovación educativa que permitan la acreditación y el reconocimiento de calidad de los CIEES.</t>
  </si>
  <si>
    <t>Acreditar por organismo reconocido por COPAES (CACECA), los PE de la DES</t>
  </si>
  <si>
    <t/>
  </si>
  <si>
    <t>Subtotal OP 1</t>
  </si>
  <si>
    <t>OP 2</t>
  </si>
  <si>
    <t>Fortalecer la capacidad académica de la DES, a través de la habilitación de los PTC, su ingreso al perfil PROMEP y SNI y el fortalecimiento de redes académicas para que se consoliden los CA existentes, se formen nuevos CA así como Grupos Colegiados</t>
  </si>
  <si>
    <t>Uno CA consolidado (Organización y Desarrollo)</t>
  </si>
  <si>
    <t>Subtotal OP 2</t>
  </si>
  <si>
    <t>OP 3</t>
  </si>
  <si>
    <t>Mejorar la atención a estudiantes de los PE de la DES, elevando los indicadores de resultados y procesos, a través de la reducción de brechas de calidad e implementando elementos de innovación educativa.</t>
  </si>
  <si>
    <t>Integrar al programa de movilidad internacional a 5 estudiantes</t>
  </si>
  <si>
    <t>Apoyar lo 5 programas de las DES</t>
  </si>
  <si>
    <t>Subtotal OP 3</t>
  </si>
  <si>
    <t>Se tiene programada la movilidad estudiantil hacia el segundo semestre del año.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</si>
  <si>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</si>
  <si>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</si>
  <si>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</si>
  <si>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</si>
  <si>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</si>
  <si>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</si>
  <si>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</si>
  <si>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</si>
  <si>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</si>
  <si>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Capacidad Académica</t>
  </si>
  <si>
    <t>PTC con adscripción al SNI o al SNC</t>
  </si>
  <si>
    <t>MC 1</t>
  </si>
  <si>
    <t>Incrementar en uno los PTC  con adcripción al SNI. (2 a 3).</t>
  </si>
  <si>
    <t>Competitividad Académica</t>
  </si>
  <si>
    <t>PE que serán acreditados por organismos reconocidos por el COPAES</t>
  </si>
  <si>
    <t>MC 2</t>
  </si>
  <si>
    <t>Acreditar por CACECA dos PE de licenciatura Contaduría y Administración</t>
  </si>
  <si>
    <t>Tasa de egreso por cohorte para PE de licenciatura</t>
  </si>
  <si>
    <t>MC 3</t>
  </si>
  <si>
    <t>Incrementar la tasa de egreso PE de licenciatura a 45% al 47% (alumnos)</t>
  </si>
  <si>
    <t>Ponderación global de Avance:</t>
  </si>
  <si>
    <t>Que generación ???</t>
  </si>
  <si>
    <t>Que carrera ????</t>
  </si>
  <si>
    <t>Egreso en tiempo reglamentario ????</t>
  </si>
  <si>
    <t>egreso  2007</t>
  </si>
  <si>
    <t>egreso 2008</t>
  </si>
  <si>
    <t>ing = 630</t>
  </si>
  <si>
    <t>45% en adm</t>
  </si>
  <si>
    <t>total 40.48</t>
  </si>
  <si>
    <t>45 en conta</t>
  </si>
  <si>
    <t>Muestra</t>
  </si>
  <si>
    <t>ingreso</t>
  </si>
  <si>
    <t xml:space="preserve">egreso </t>
  </si>
  <si>
    <t>Se espera obtener la evaluación  en el cuarto trimestre  del año. ( finales de octubre)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</si>
  <si>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</si>
  <si>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 espera obtener la acreditación en el segundo semestre del año. ( finales de octubre)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</si>
</sst>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_-* #,##0.0_-;\-* #,##0.0_-;_-* &quot;-&quot;??_-;_-@_-"/>
    <numFmt numFmtId="166" formatCode="_-* #,##0_-;\-* #,##0_-;_-* &quot;-&quot;??_-;_-@_-"/>
    <numFmt numFmtId="167" formatCode="&quot;$&quot;#,##0.00"/>
  </numFmts>
  <fonts count="42"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3EA6D"/>
        <bgColor indexed="64"/>
      </patternFill>
    </fill>
    <fill>
      <patternFill patternType="solid">
        <fgColor rgb="FF298F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46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6" fontId="0" fillId="0" borderId="0" xfId="46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center"/>
      <protection/>
    </xf>
    <xf numFmtId="166" fontId="39" fillId="0" borderId="0" xfId="46" applyNumberFormat="1" applyFont="1" applyAlignment="1" applyProtection="1">
      <alignment horizontal="right"/>
      <protection/>
    </xf>
    <xf numFmtId="166" fontId="39" fillId="0" borderId="0" xfId="46" applyNumberFormat="1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166" fontId="39" fillId="33" borderId="10" xfId="46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top" wrapText="1"/>
      <protection/>
    </xf>
    <xf numFmtId="0" fontId="0" fillId="34" borderId="10" xfId="0" applyFill="1" applyBorder="1" applyAlignment="1" applyProtection="1">
      <alignment horizontal="left" vertical="top" wrapText="1"/>
      <protection/>
    </xf>
    <xf numFmtId="164" fontId="0" fillId="34" borderId="10" xfId="0" applyNumberFormat="1" applyFill="1" applyBorder="1" applyAlignment="1" applyProtection="1">
      <alignment horizontal="right" vertical="top" wrapText="1"/>
      <protection/>
    </xf>
    <xf numFmtId="10" fontId="0" fillId="34" borderId="10" xfId="0" applyNumberFormat="1" applyFill="1" applyBorder="1" applyAlignment="1" applyProtection="1">
      <alignment horizontal="right" vertical="top" wrapText="1"/>
      <protection/>
    </xf>
    <xf numFmtId="3" fontId="0" fillId="34" borderId="10" xfId="0" applyNumberFormat="1" applyFill="1" applyBorder="1" applyAlignment="1" applyProtection="1">
      <alignment horizontal="center" vertical="top" wrapText="1"/>
      <protection/>
    </xf>
    <xf numFmtId="10" fontId="0" fillId="34" borderId="10" xfId="0" applyNumberFormat="1" applyFill="1" applyBorder="1" applyAlignment="1" applyProtection="1">
      <alignment horizontal="center" vertical="top" wrapText="1"/>
      <protection/>
    </xf>
    <xf numFmtId="164" fontId="0" fillId="34" borderId="10" xfId="0" applyNumberFormat="1" applyFill="1" applyBorder="1" applyAlignment="1" applyProtection="1">
      <alignment horizontal="center" vertical="top" wrapText="1"/>
      <protection/>
    </xf>
    <xf numFmtId="164" fontId="39" fillId="35" borderId="11" xfId="0" applyNumberFormat="1" applyFont="1" applyFill="1" applyBorder="1" applyAlignment="1" applyProtection="1">
      <alignment horizontal="right" vertical="top" wrapText="1"/>
      <protection/>
    </xf>
    <xf numFmtId="10" fontId="39" fillId="35" borderId="11" xfId="0" applyNumberFormat="1" applyFont="1" applyFill="1" applyBorder="1" applyAlignment="1" applyProtection="1">
      <alignment horizontal="right" vertical="top" wrapText="1"/>
      <protection/>
    </xf>
    <xf numFmtId="3" fontId="39" fillId="35" borderId="11" xfId="0" applyNumberFormat="1" applyFont="1" applyFill="1" applyBorder="1" applyAlignment="1" applyProtection="1">
      <alignment horizontal="center" vertical="top" wrapText="1"/>
      <protection/>
    </xf>
    <xf numFmtId="10" fontId="39" fillId="35" borderId="11" xfId="0" applyNumberFormat="1" applyFont="1" applyFill="1" applyBorder="1" applyAlignment="1" applyProtection="1">
      <alignment horizontal="center" vertical="top" wrapText="1"/>
      <protection/>
    </xf>
    <xf numFmtId="164" fontId="39" fillId="35" borderId="11" xfId="0" applyNumberFormat="1" applyFont="1" applyFill="1" applyBorder="1" applyAlignment="1" applyProtection="1">
      <alignment horizontal="center" vertical="top" wrapText="1"/>
      <protection/>
    </xf>
    <xf numFmtId="0" fontId="39" fillId="35" borderId="11" xfId="0" applyFont="1" applyFill="1" applyBorder="1" applyAlignment="1" applyProtection="1">
      <alignment horizontal="center" vertical="top" wrapText="1"/>
      <protection/>
    </xf>
    <xf numFmtId="0" fontId="0" fillId="36" borderId="10" xfId="0" applyFill="1" applyBorder="1" applyAlignment="1" applyProtection="1">
      <alignment horizontal="left" vertical="top" wrapText="1"/>
      <protection/>
    </xf>
    <xf numFmtId="164" fontId="0" fillId="36" borderId="10" xfId="0" applyNumberFormat="1" applyFill="1" applyBorder="1" applyAlignment="1" applyProtection="1">
      <alignment horizontal="right" vertical="top" wrapText="1"/>
      <protection/>
    </xf>
    <xf numFmtId="10" fontId="0" fillId="36" borderId="10" xfId="0" applyNumberFormat="1" applyFill="1" applyBorder="1" applyAlignment="1" applyProtection="1">
      <alignment horizontal="right" vertical="top" wrapText="1"/>
      <protection/>
    </xf>
    <xf numFmtId="3" fontId="0" fillId="36" borderId="10" xfId="0" applyNumberFormat="1" applyFill="1" applyBorder="1" applyAlignment="1" applyProtection="1">
      <alignment horizontal="center" vertical="top" wrapText="1"/>
      <protection/>
    </xf>
    <xf numFmtId="10" fontId="0" fillId="36" borderId="10" xfId="0" applyNumberFormat="1" applyFill="1" applyBorder="1" applyAlignment="1" applyProtection="1">
      <alignment horizontal="center" vertical="top" wrapText="1"/>
      <protection/>
    </xf>
    <xf numFmtId="164" fontId="0" fillId="36" borderId="10" xfId="0" applyNumberForma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166" fontId="39" fillId="37" borderId="10" xfId="46" applyNumberFormat="1" applyFont="1" applyFill="1" applyBorder="1" applyAlignment="1" applyProtection="1">
      <alignment horizontal="right" vertical="top" wrapText="1"/>
      <protection/>
    </xf>
    <xf numFmtId="10" fontId="39" fillId="37" borderId="10" xfId="0" applyNumberFormat="1" applyFont="1" applyFill="1" applyBorder="1" applyAlignment="1" applyProtection="1">
      <alignment horizontal="right" vertical="top" wrapText="1"/>
      <protection/>
    </xf>
    <xf numFmtId="164" fontId="39" fillId="37" borderId="10" xfId="0" applyNumberFormat="1" applyFont="1" applyFill="1" applyBorder="1" applyAlignment="1" applyProtection="1">
      <alignment horizontal="right" vertical="top" wrapText="1"/>
      <protection/>
    </xf>
    <xf numFmtId="3" fontId="39" fillId="37" borderId="10" xfId="0" applyNumberFormat="1" applyFont="1" applyFill="1" applyBorder="1" applyAlignment="1" applyProtection="1">
      <alignment horizontal="center" vertical="top" wrapText="1"/>
      <protection/>
    </xf>
    <xf numFmtId="10" fontId="39" fillId="37" borderId="10" xfId="0" applyNumberFormat="1" applyFont="1" applyFill="1" applyBorder="1" applyAlignment="1" applyProtection="1">
      <alignment horizontal="center" vertical="top" wrapText="1"/>
      <protection/>
    </xf>
    <xf numFmtId="164" fontId="39" fillId="37" borderId="10" xfId="0" applyNumberFormat="1" applyFont="1" applyFill="1" applyBorder="1" applyAlignment="1" applyProtection="1">
      <alignment horizontal="center" vertical="top" wrapTex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right" vertical="top" wrapText="1"/>
      <protection/>
    </xf>
    <xf numFmtId="3" fontId="0" fillId="34" borderId="10" xfId="0" applyNumberFormat="1" applyFill="1" applyBorder="1" applyAlignment="1" applyProtection="1">
      <alignment horizontal="right" vertical="top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10" fontId="39" fillId="33" borderId="10" xfId="0" applyNumberFormat="1" applyFont="1" applyFill="1" applyBorder="1" applyAlignment="1" applyProtection="1">
      <alignment horizontal="right" vertical="top" wrapText="1"/>
      <protection/>
    </xf>
    <xf numFmtId="0" fontId="39" fillId="33" borderId="14" xfId="0" applyFont="1" applyFill="1" applyBorder="1" applyAlignment="1" applyProtection="1">
      <alignment horizontal="right" wrapText="1"/>
      <protection/>
    </xf>
    <xf numFmtId="0" fontId="0" fillId="0" borderId="15" xfId="0" applyBorder="1" applyAlignment="1" applyProtection="1">
      <alignment/>
      <protection/>
    </xf>
    <xf numFmtId="0" fontId="39" fillId="38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34" borderId="14" xfId="0" applyFill="1" applyBorder="1" applyAlignment="1" applyProtection="1">
      <alignment horizontal="left" vertical="top" wrapText="1"/>
      <protection/>
    </xf>
    <xf numFmtId="0" fontId="39" fillId="39" borderId="14" xfId="0" applyFont="1" applyFill="1" applyBorder="1" applyAlignment="1" applyProtection="1">
      <alignment horizontal="center" vertical="center" wrapText="1"/>
      <protection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39" fillId="33" borderId="16" xfId="0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3" borderId="1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39" fillId="35" borderId="22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0" fillId="34" borderId="12" xfId="0" applyFill="1" applyBorder="1" applyAlignment="1" applyProtection="1">
      <alignment horizontal="right" vertical="top" wrapText="1"/>
      <protection/>
    </xf>
    <xf numFmtId="0" fontId="0" fillId="34" borderId="12" xfId="0" applyFill="1" applyBorder="1" applyAlignment="1" applyProtection="1">
      <alignment horizontal="left" vertical="top" wrapText="1"/>
      <protection/>
    </xf>
    <xf numFmtId="166" fontId="0" fillId="34" borderId="12" xfId="46" applyNumberFormat="1" applyFont="1" applyFill="1" applyBorder="1" applyAlignment="1" applyProtection="1">
      <alignment horizontal="right" vertical="top" wrapText="1"/>
      <protection/>
    </xf>
    <xf numFmtId="166" fontId="0" fillId="0" borderId="17" xfId="46" applyNumberFormat="1" applyFont="1" applyBorder="1" applyAlignment="1" applyProtection="1">
      <alignment/>
      <protection/>
    </xf>
    <xf numFmtId="10" fontId="0" fillId="34" borderId="12" xfId="0" applyNumberForma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166" fontId="0" fillId="0" borderId="24" xfId="46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352425</xdr:colOff>
      <xdr:row>27</xdr:row>
      <xdr:rowOff>0</xdr:rowOff>
    </xdr:from>
    <xdr:to>
      <xdr:col>3</xdr:col>
      <xdr:colOff>95250</xdr:colOff>
      <xdr:row>34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2425" y="5362575"/>
          <a:ext cx="34385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ROBLES HERNANDEZ JOSE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5</xdr:col>
      <xdr:colOff>523875</xdr:colOff>
      <xdr:row>27</xdr:row>
      <xdr:rowOff>0</xdr:rowOff>
    </xdr:from>
    <xdr:to>
      <xdr:col>9</xdr:col>
      <xdr:colOff>419100</xdr:colOff>
      <xdr:row>34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476875" y="5362575"/>
          <a:ext cx="24098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5</xdr:col>
      <xdr:colOff>523875</xdr:colOff>
      <xdr:row>29</xdr:row>
      <xdr:rowOff>95250</xdr:rowOff>
    </xdr:from>
    <xdr:to>
      <xdr:col>9</xdr:col>
      <xdr:colOff>419100</xdr:colOff>
      <xdr:row>29</xdr:row>
      <xdr:rowOff>95250</xdr:rowOff>
    </xdr:to>
    <xdr:sp>
      <xdr:nvSpPr>
        <xdr:cNvPr id="5" name="5 Conector recto"/>
        <xdr:cNvSpPr>
          <a:spLocks/>
        </xdr:cNvSpPr>
      </xdr:nvSpPr>
      <xdr:spPr>
        <a:xfrm rot="10800000" flipH="1">
          <a:off x="5476875" y="57816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133350</xdr:colOff>
      <xdr:row>27</xdr:row>
      <xdr:rowOff>28575</xdr:rowOff>
    </xdr:from>
    <xdr:to>
      <xdr:col>12</xdr:col>
      <xdr:colOff>885825</xdr:colOff>
      <xdr:row>34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8553450" y="5391150"/>
          <a:ext cx="23907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 DE PLANEACION ESTRATÉGICA</a:t>
          </a:r>
        </a:p>
      </xdr:txBody>
    </xdr:sp>
    <xdr:clientData/>
  </xdr:twoCellAnchor>
  <xdr:twoCellAnchor>
    <xdr:from>
      <xdr:col>8</xdr:col>
      <xdr:colOff>514350</xdr:colOff>
      <xdr:row>34</xdr:row>
      <xdr:rowOff>38100</xdr:rowOff>
    </xdr:from>
    <xdr:to>
      <xdr:col>11</xdr:col>
      <xdr:colOff>657225</xdr:colOff>
      <xdr:row>43</xdr:row>
      <xdr:rowOff>66675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7353300" y="6534150"/>
          <a:ext cx="25050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9</xdr:col>
      <xdr:colOff>228600</xdr:colOff>
      <xdr:row>37</xdr:row>
      <xdr:rowOff>38100</xdr:rowOff>
    </xdr:from>
    <xdr:to>
      <xdr:col>11</xdr:col>
      <xdr:colOff>371475</xdr:colOff>
      <xdr:row>37</xdr:row>
      <xdr:rowOff>38100</xdr:rowOff>
    </xdr:to>
    <xdr:sp>
      <xdr:nvSpPr>
        <xdr:cNvPr id="8" name="8 Conector recto"/>
        <xdr:cNvSpPr>
          <a:spLocks/>
        </xdr:cNvSpPr>
      </xdr:nvSpPr>
      <xdr:spPr>
        <a:xfrm rot="10800000" flipH="1">
          <a:off x="7696200" y="70199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2276475</xdr:colOff>
      <xdr:row>33</xdr:row>
      <xdr:rowOff>95250</xdr:rowOff>
    </xdr:from>
    <xdr:to>
      <xdr:col>5</xdr:col>
      <xdr:colOff>619125</xdr:colOff>
      <xdr:row>41</xdr:row>
      <xdr:rowOff>76200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3076575" y="6429375"/>
          <a:ext cx="249555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M.I.  HÉCTOR VALENCIA PÉREZ DIRECTOR DE LA DES</a:t>
          </a:r>
        </a:p>
      </xdr:txBody>
    </xdr:sp>
    <xdr:clientData/>
  </xdr:twoCellAnchor>
  <xdr:twoCellAnchor>
    <xdr:from>
      <xdr:col>2</xdr:col>
      <xdr:colOff>361950</xdr:colOff>
      <xdr:row>37</xdr:row>
      <xdr:rowOff>28575</xdr:rowOff>
    </xdr:from>
    <xdr:to>
      <xdr:col>5</xdr:col>
      <xdr:colOff>381000</xdr:colOff>
      <xdr:row>37</xdr:row>
      <xdr:rowOff>28575</xdr:rowOff>
    </xdr:to>
    <xdr:sp>
      <xdr:nvSpPr>
        <xdr:cNvPr id="10" name="10 Conector recto"/>
        <xdr:cNvSpPr>
          <a:spLocks/>
        </xdr:cNvSpPr>
      </xdr:nvSpPr>
      <xdr:spPr>
        <a:xfrm rot="10800000" flipH="1">
          <a:off x="3448050" y="7010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30</xdr:row>
      <xdr:rowOff>19050</xdr:rowOff>
    </xdr:from>
    <xdr:to>
      <xdr:col>3</xdr:col>
      <xdr:colOff>38100</xdr:colOff>
      <xdr:row>30</xdr:row>
      <xdr:rowOff>19050</xdr:rowOff>
    </xdr:to>
    <xdr:sp>
      <xdr:nvSpPr>
        <xdr:cNvPr id="11" name="11 Conector recto"/>
        <xdr:cNvSpPr>
          <a:spLocks/>
        </xdr:cNvSpPr>
      </xdr:nvSpPr>
      <xdr:spPr>
        <a:xfrm rot="10800000" flipH="1">
          <a:off x="381000" y="58674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333375</xdr:colOff>
      <xdr:row>30</xdr:row>
      <xdr:rowOff>0</xdr:rowOff>
    </xdr:from>
    <xdr:to>
      <xdr:col>12</xdr:col>
      <xdr:colOff>857250</xdr:colOff>
      <xdr:row>30</xdr:row>
      <xdr:rowOff>28575</xdr:rowOff>
    </xdr:to>
    <xdr:sp>
      <xdr:nvSpPr>
        <xdr:cNvPr id="12" name="12 Conector recto"/>
        <xdr:cNvSpPr>
          <a:spLocks/>
        </xdr:cNvSpPr>
      </xdr:nvSpPr>
      <xdr:spPr>
        <a:xfrm flipV="1">
          <a:off x="8753475" y="5848350"/>
          <a:ext cx="2162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114300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68475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23</xdr:row>
      <xdr:rowOff>19050</xdr:rowOff>
    </xdr:from>
    <xdr:to>
      <xdr:col>2</xdr:col>
      <xdr:colOff>504825</xdr:colOff>
      <xdr:row>31</xdr:row>
      <xdr:rowOff>95250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190500" y="8486775"/>
          <a:ext cx="23336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ROBLES HERNANDEZ JOSE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8</xdr:col>
      <xdr:colOff>19050</xdr:colOff>
      <xdr:row>23</xdr:row>
      <xdr:rowOff>152400</xdr:rowOff>
    </xdr:from>
    <xdr:to>
      <xdr:col>10</xdr:col>
      <xdr:colOff>438150</xdr:colOff>
      <xdr:row>31</xdr:row>
      <xdr:rowOff>66675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7048500" y="8620125"/>
          <a:ext cx="25146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8</xdr:col>
      <xdr:colOff>180975</xdr:colOff>
      <xdr:row>27</xdr:row>
      <xdr:rowOff>28575</xdr:rowOff>
    </xdr:from>
    <xdr:to>
      <xdr:col>10</xdr:col>
      <xdr:colOff>295275</xdr:colOff>
      <xdr:row>27</xdr:row>
      <xdr:rowOff>28575</xdr:rowOff>
    </xdr:to>
    <xdr:sp>
      <xdr:nvSpPr>
        <xdr:cNvPr id="5" name="11 Conector recto"/>
        <xdr:cNvSpPr>
          <a:spLocks/>
        </xdr:cNvSpPr>
      </xdr:nvSpPr>
      <xdr:spPr>
        <a:xfrm rot="10800000" flipH="1">
          <a:off x="7210425" y="91440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0</xdr:rowOff>
    </xdr:from>
    <xdr:to>
      <xdr:col>18</xdr:col>
      <xdr:colOff>476250</xdr:colOff>
      <xdr:row>32</xdr:row>
      <xdr:rowOff>161925</xdr:rowOff>
    </xdr:to>
    <xdr:sp>
      <xdr:nvSpPr>
        <xdr:cNvPr id="6" name="12 CuadroTexto"/>
        <xdr:cNvSpPr txBox="1">
          <a:spLocks noChangeArrowheads="1"/>
        </xdr:cNvSpPr>
      </xdr:nvSpPr>
      <xdr:spPr>
        <a:xfrm>
          <a:off x="12830175" y="8629650"/>
          <a:ext cx="21145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 DE PLANEACION ESTRATÉGICA</a:t>
          </a:r>
        </a:p>
      </xdr:txBody>
    </xdr:sp>
    <xdr:clientData/>
  </xdr:twoCellAnchor>
  <xdr:twoCellAnchor>
    <xdr:from>
      <xdr:col>11</xdr:col>
      <xdr:colOff>152400</xdr:colOff>
      <xdr:row>30</xdr:row>
      <xdr:rowOff>85725</xdr:rowOff>
    </xdr:from>
    <xdr:to>
      <xdr:col>16</xdr:col>
      <xdr:colOff>76200</xdr:colOff>
      <xdr:row>36</xdr:row>
      <xdr:rowOff>38100</xdr:rowOff>
    </xdr:to>
    <xdr:sp>
      <xdr:nvSpPr>
        <xdr:cNvPr id="7" name="13 CuadroTexto"/>
        <xdr:cNvSpPr txBox="1">
          <a:spLocks noChangeArrowheads="1"/>
        </xdr:cNvSpPr>
      </xdr:nvSpPr>
      <xdr:spPr>
        <a:xfrm>
          <a:off x="9839325" y="9686925"/>
          <a:ext cx="30480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 VEGA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11</xdr:col>
      <xdr:colOff>466725</xdr:colOff>
      <xdr:row>31</xdr:row>
      <xdr:rowOff>38100</xdr:rowOff>
    </xdr:from>
    <xdr:to>
      <xdr:col>15</xdr:col>
      <xdr:colOff>533400</xdr:colOff>
      <xdr:row>31</xdr:row>
      <xdr:rowOff>57150</xdr:rowOff>
    </xdr:to>
    <xdr:sp>
      <xdr:nvSpPr>
        <xdr:cNvPr id="8" name="14 Conector recto"/>
        <xdr:cNvSpPr>
          <a:spLocks/>
        </xdr:cNvSpPr>
      </xdr:nvSpPr>
      <xdr:spPr>
        <a:xfrm>
          <a:off x="10153650" y="9801225"/>
          <a:ext cx="2409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800100</xdr:colOff>
      <xdr:row>32</xdr:row>
      <xdr:rowOff>57150</xdr:rowOff>
    </xdr:from>
    <xdr:to>
      <xdr:col>6</xdr:col>
      <xdr:colOff>942975</xdr:colOff>
      <xdr:row>37</xdr:row>
      <xdr:rowOff>152400</xdr:rowOff>
    </xdr:to>
    <xdr:sp>
      <xdr:nvSpPr>
        <xdr:cNvPr id="9" name="15 CuadroTexto"/>
        <xdr:cNvSpPr txBox="1">
          <a:spLocks noChangeArrowheads="1"/>
        </xdr:cNvSpPr>
      </xdr:nvSpPr>
      <xdr:spPr>
        <a:xfrm>
          <a:off x="3619500" y="9982200"/>
          <a:ext cx="20097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M.I.  HÉCTOR VALENCIA PÉREZ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6</xdr:col>
      <xdr:colOff>838200</xdr:colOff>
      <xdr:row>34</xdr:row>
      <xdr:rowOff>0</xdr:rowOff>
    </xdr:to>
    <xdr:sp>
      <xdr:nvSpPr>
        <xdr:cNvPr id="10" name="16 Conector recto"/>
        <xdr:cNvSpPr>
          <a:spLocks/>
        </xdr:cNvSpPr>
      </xdr:nvSpPr>
      <xdr:spPr>
        <a:xfrm rot="10800000" flipH="1">
          <a:off x="3629025" y="10248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190500</xdr:colOff>
      <xdr:row>27</xdr:row>
      <xdr:rowOff>57150</xdr:rowOff>
    </xdr:from>
    <xdr:to>
      <xdr:col>2</xdr:col>
      <xdr:colOff>504825</xdr:colOff>
      <xdr:row>27</xdr:row>
      <xdr:rowOff>57150</xdr:rowOff>
    </xdr:to>
    <xdr:sp>
      <xdr:nvSpPr>
        <xdr:cNvPr id="11" name="17 Conector recto"/>
        <xdr:cNvSpPr>
          <a:spLocks/>
        </xdr:cNvSpPr>
      </xdr:nvSpPr>
      <xdr:spPr>
        <a:xfrm rot="10800000" flipH="1">
          <a:off x="190500" y="91725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57150</xdr:colOff>
      <xdr:row>27</xdr:row>
      <xdr:rowOff>28575</xdr:rowOff>
    </xdr:from>
    <xdr:to>
      <xdr:col>18</xdr:col>
      <xdr:colOff>400050</xdr:colOff>
      <xdr:row>27</xdr:row>
      <xdr:rowOff>28575</xdr:rowOff>
    </xdr:to>
    <xdr:sp>
      <xdr:nvSpPr>
        <xdr:cNvPr id="12" name="18 Conector recto"/>
        <xdr:cNvSpPr>
          <a:spLocks/>
        </xdr:cNvSpPr>
      </xdr:nvSpPr>
      <xdr:spPr>
        <a:xfrm rot="10800000" flipH="1">
          <a:off x="12868275" y="9144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Normal="90" zoomScaleSheetLayoutView="100" zoomScalePageLayoutView="0" workbookViewId="0" topLeftCell="A10">
      <selection activeCell="F30" sqref="F30"/>
    </sheetView>
  </sheetViews>
  <sheetFormatPr defaultColWidth="9.33203125" defaultRowHeight="12.75"/>
  <cols>
    <col min="1" max="1" width="14" style="3" customWidth="1"/>
    <col min="2" max="2" width="40" style="3" customWidth="1"/>
    <col min="3" max="3" width="10.66015625" style="4" customWidth="1"/>
    <col min="4" max="7" width="11" style="3" customWidth="1"/>
    <col min="8" max="8" width="11" style="1" customWidth="1"/>
    <col min="9" max="9" width="11" style="3" customWidth="1"/>
    <col min="10" max="10" width="16.66015625" style="3" customWidth="1"/>
    <col min="11" max="11" width="13.66015625" style="3" customWidth="1"/>
    <col min="12" max="12" width="15" style="3" customWidth="1"/>
    <col min="13" max="13" width="18" style="3" customWidth="1"/>
    <col min="14" max="16384" width="9.33203125" style="3" customWidth="1"/>
  </cols>
  <sheetData>
    <row r="1" spans="1:13" ht="12.7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7"/>
      <c r="B3" s="7"/>
      <c r="C3" s="7"/>
      <c r="D3" s="7"/>
      <c r="E3" s="7"/>
      <c r="F3" s="7"/>
      <c r="G3" s="7"/>
      <c r="H3" s="38"/>
      <c r="I3" s="7"/>
      <c r="J3" s="7"/>
      <c r="K3" s="7"/>
      <c r="L3" s="7"/>
      <c r="M3" s="7"/>
    </row>
    <row r="4" spans="1:13" ht="12.75">
      <c r="A4" s="60" t="s">
        <v>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2.75">
      <c r="A6" s="7"/>
      <c r="B6" s="7"/>
      <c r="C6" s="7"/>
      <c r="D6" s="7"/>
      <c r="E6" s="7"/>
      <c r="F6" s="7"/>
      <c r="G6" s="7"/>
      <c r="H6" s="38"/>
      <c r="I6" s="7"/>
      <c r="J6" s="7"/>
      <c r="K6" s="7"/>
      <c r="L6" s="7"/>
      <c r="M6" s="7"/>
    </row>
    <row r="7" spans="1:13" ht="12.75">
      <c r="A7" s="10" t="s">
        <v>2</v>
      </c>
      <c r="B7" s="11" t="s">
        <v>3</v>
      </c>
      <c r="C7" s="11"/>
      <c r="D7" s="7"/>
      <c r="E7" s="7"/>
      <c r="F7" s="7"/>
      <c r="G7" s="7"/>
      <c r="H7" s="38"/>
      <c r="I7" s="7"/>
      <c r="J7" s="7"/>
      <c r="K7" s="7"/>
      <c r="L7" s="7"/>
      <c r="M7" s="7"/>
    </row>
    <row r="8" spans="1:13" ht="12.75">
      <c r="A8" s="7"/>
      <c r="B8" s="7"/>
      <c r="C8" s="7"/>
      <c r="D8" s="7"/>
      <c r="E8" s="7"/>
      <c r="F8" s="7"/>
      <c r="G8" s="7"/>
      <c r="H8" s="38"/>
      <c r="I8" s="7"/>
      <c r="J8" s="7"/>
      <c r="K8" s="7"/>
      <c r="L8" s="7"/>
      <c r="M8" s="7"/>
    </row>
    <row r="9" spans="1:13" ht="12.75">
      <c r="A9" s="10" t="s">
        <v>4</v>
      </c>
      <c r="B9" s="13">
        <v>2008</v>
      </c>
      <c r="C9" s="13"/>
      <c r="D9" s="10" t="s">
        <v>5</v>
      </c>
      <c r="E9" s="13">
        <v>3</v>
      </c>
      <c r="F9" s="7"/>
      <c r="G9" s="7"/>
      <c r="H9" s="38"/>
      <c r="I9" s="7"/>
      <c r="J9" s="7"/>
      <c r="K9" s="7"/>
      <c r="L9" s="7"/>
      <c r="M9" s="7"/>
    </row>
    <row r="10" spans="1:13" ht="12.75">
      <c r="A10" s="7"/>
      <c r="B10" s="7"/>
      <c r="C10" s="7"/>
      <c r="D10" s="7"/>
      <c r="E10" s="7"/>
      <c r="F10" s="7"/>
      <c r="G10" s="7"/>
      <c r="H10" s="38"/>
      <c r="I10" s="7"/>
      <c r="J10" s="7"/>
      <c r="K10" s="7"/>
      <c r="L10" s="7"/>
      <c r="M10" s="7"/>
    </row>
    <row r="11" spans="1:13" ht="12.75">
      <c r="A11" s="10" t="s">
        <v>6</v>
      </c>
      <c r="B11" s="11" t="s">
        <v>7</v>
      </c>
      <c r="C11" s="11"/>
      <c r="D11" s="7"/>
      <c r="E11" s="7"/>
      <c r="F11" s="7"/>
      <c r="G11" s="7"/>
      <c r="H11" s="38"/>
      <c r="I11" s="7"/>
      <c r="J11" s="7"/>
      <c r="K11" s="7"/>
      <c r="L11" s="7"/>
      <c r="M11" s="7"/>
    </row>
    <row r="12" spans="1:13" ht="12.75">
      <c r="A12" s="7"/>
      <c r="B12" s="62" t="s">
        <v>8</v>
      </c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"/>
      <c r="B13" s="7"/>
      <c r="C13" s="7"/>
      <c r="D13" s="7"/>
      <c r="E13" s="7"/>
      <c r="F13" s="7"/>
      <c r="G13" s="7"/>
      <c r="H13" s="38"/>
      <c r="I13" s="7"/>
      <c r="J13" s="7"/>
      <c r="K13" s="7"/>
      <c r="L13" s="7"/>
      <c r="M13" s="7"/>
    </row>
    <row r="14" spans="1:13" ht="12.75">
      <c r="A14" s="60" t="s">
        <v>41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7"/>
      <c r="B15" s="7"/>
      <c r="C15" s="7"/>
      <c r="D15" s="7"/>
      <c r="E15" s="7"/>
      <c r="F15" s="7"/>
      <c r="G15" s="7"/>
      <c r="H15" s="38"/>
      <c r="I15" s="7"/>
      <c r="J15" s="7"/>
      <c r="K15" s="7"/>
      <c r="L15" s="7"/>
      <c r="M15" s="7"/>
    </row>
    <row r="16" spans="1:13" ht="12.75" customHeight="1">
      <c r="A16" s="63" t="s">
        <v>42</v>
      </c>
      <c r="B16" s="63" t="s">
        <v>43</v>
      </c>
      <c r="C16" s="57" t="s">
        <v>44</v>
      </c>
      <c r="D16" s="58"/>
      <c r="E16" s="59"/>
      <c r="F16" s="65" t="s">
        <v>45</v>
      </c>
      <c r="G16" s="54"/>
      <c r="H16" s="65" t="s">
        <v>46</v>
      </c>
      <c r="I16" s="54"/>
      <c r="J16" s="66" t="s">
        <v>23</v>
      </c>
      <c r="K16" s="67"/>
      <c r="L16" s="66" t="s">
        <v>24</v>
      </c>
      <c r="M16" s="67"/>
    </row>
    <row r="17" spans="1:13" ht="12.75">
      <c r="A17" s="64"/>
      <c r="B17" s="64"/>
      <c r="C17" s="46" t="s">
        <v>70</v>
      </c>
      <c r="D17" s="45" t="s">
        <v>47</v>
      </c>
      <c r="E17" s="45" t="s">
        <v>48</v>
      </c>
      <c r="F17" s="45" t="s">
        <v>47</v>
      </c>
      <c r="G17" s="45" t="s">
        <v>48</v>
      </c>
      <c r="H17" s="45" t="s">
        <v>47</v>
      </c>
      <c r="I17" s="45" t="s">
        <v>48</v>
      </c>
      <c r="J17" s="68"/>
      <c r="K17" s="69"/>
      <c r="L17" s="68"/>
      <c r="M17" s="69"/>
    </row>
    <row r="18" spans="1:13" ht="12.75">
      <c r="A18" s="56" t="s">
        <v>49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2"/>
    </row>
    <row r="19" spans="1:13" ht="12.75">
      <c r="A19" s="53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2"/>
    </row>
    <row r="20" spans="1:13" ht="36" customHeight="1">
      <c r="A20" s="47" t="s">
        <v>51</v>
      </c>
      <c r="B20" s="20" t="s">
        <v>52</v>
      </c>
      <c r="C20" s="20">
        <v>51</v>
      </c>
      <c r="D20" s="48">
        <v>3</v>
      </c>
      <c r="E20" s="22">
        <v>0.05</v>
      </c>
      <c r="F20" s="48">
        <v>1</v>
      </c>
      <c r="G20" s="22">
        <v>0.05</v>
      </c>
      <c r="H20" s="23">
        <v>6</v>
      </c>
      <c r="I20" s="22">
        <v>1</v>
      </c>
      <c r="J20" s="55"/>
      <c r="K20" s="52"/>
      <c r="L20" s="55" t="s">
        <v>28</v>
      </c>
      <c r="M20" s="52"/>
    </row>
    <row r="21" spans="1:13" ht="12.75">
      <c r="A21" s="56" t="s">
        <v>53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2"/>
    </row>
    <row r="22" spans="1:13" ht="12.75">
      <c r="A22" s="53" t="s">
        <v>54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2"/>
    </row>
    <row r="23" spans="1:13" ht="39.75" customHeight="1">
      <c r="A23" s="47" t="s">
        <v>55</v>
      </c>
      <c r="B23" s="20" t="s">
        <v>56</v>
      </c>
      <c r="C23" s="20">
        <v>4</v>
      </c>
      <c r="D23" s="48">
        <v>2</v>
      </c>
      <c r="E23" s="22">
        <v>0.11</v>
      </c>
      <c r="F23" s="48">
        <v>2</v>
      </c>
      <c r="G23" s="22">
        <v>0.33</v>
      </c>
      <c r="H23" s="23">
        <v>0</v>
      </c>
      <c r="I23" s="22">
        <f>H23/C23</f>
        <v>0</v>
      </c>
      <c r="J23" s="55"/>
      <c r="K23" s="52"/>
      <c r="L23" s="55" t="s">
        <v>28</v>
      </c>
      <c r="M23" s="52"/>
    </row>
    <row r="24" spans="1:13" ht="12.75">
      <c r="A24" s="53" t="s">
        <v>57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2"/>
    </row>
    <row r="25" spans="1:13" ht="40.5" customHeight="1">
      <c r="A25" s="47" t="s">
        <v>58</v>
      </c>
      <c r="B25" s="20" t="s">
        <v>59</v>
      </c>
      <c r="C25" s="20">
        <v>330</v>
      </c>
      <c r="D25" s="48">
        <v>350</v>
      </c>
      <c r="E25" s="22">
        <v>0.47</v>
      </c>
      <c r="F25" s="48">
        <v>350</v>
      </c>
      <c r="G25" s="22">
        <v>0.47</v>
      </c>
      <c r="H25" s="23">
        <v>144</v>
      </c>
      <c r="I25" s="22">
        <f>H25/C25</f>
        <v>0.43636363636363634</v>
      </c>
      <c r="J25" s="55"/>
      <c r="K25" s="52"/>
      <c r="L25" s="55" t="s">
        <v>28</v>
      </c>
      <c r="M25" s="52"/>
    </row>
    <row r="26" spans="1:13" ht="12.75">
      <c r="A26" s="51" t="s">
        <v>60</v>
      </c>
      <c r="B26" s="52"/>
      <c r="C26" s="49"/>
      <c r="D26" s="50">
        <v>0.7182</v>
      </c>
      <c r="E26" s="7"/>
      <c r="F26" s="7"/>
      <c r="G26" s="7"/>
      <c r="H26" s="38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38"/>
      <c r="I27" s="7"/>
      <c r="J27" s="7"/>
      <c r="K27" s="7"/>
      <c r="L27" s="7"/>
      <c r="M27" s="7"/>
    </row>
    <row r="28" spans="1:13" ht="12.75">
      <c r="A28" s="7"/>
      <c r="B28" s="7"/>
      <c r="C28" s="7"/>
      <c r="D28" s="7"/>
      <c r="E28" s="7"/>
      <c r="F28" s="7"/>
      <c r="G28" s="7"/>
      <c r="H28" s="38"/>
      <c r="I28" s="7"/>
      <c r="J28" s="7"/>
      <c r="K28" s="7"/>
      <c r="L28" s="7"/>
      <c r="M28" s="7"/>
    </row>
    <row r="29" spans="1:13" ht="12.75">
      <c r="A29" s="7"/>
      <c r="B29" s="7"/>
      <c r="C29" s="7"/>
      <c r="D29" s="7"/>
      <c r="E29" s="7"/>
      <c r="F29" s="7" t="s">
        <v>74</v>
      </c>
      <c r="G29" s="7"/>
      <c r="H29" s="38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38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38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38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7"/>
      <c r="F33" s="7"/>
      <c r="G33" s="7"/>
      <c r="H33" s="38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38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38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38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38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38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38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38"/>
      <c r="I40" s="7"/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38"/>
      <c r="I41" s="7"/>
      <c r="J41" s="7"/>
      <c r="K41" s="7"/>
      <c r="L41" s="7"/>
      <c r="M41" s="7"/>
    </row>
    <row r="42" spans="1:13" ht="12.75">
      <c r="A42" s="7"/>
      <c r="B42" s="7"/>
      <c r="C42" s="7"/>
      <c r="D42" s="7"/>
      <c r="E42" s="7"/>
      <c r="F42" s="7"/>
      <c r="G42" s="7"/>
      <c r="H42" s="38"/>
      <c r="I42" s="7"/>
      <c r="J42" s="7"/>
      <c r="K42" s="7"/>
      <c r="L42" s="7"/>
      <c r="M42" s="7"/>
    </row>
    <row r="43" spans="1:13" ht="12.75">
      <c r="A43" s="7"/>
      <c r="B43" s="7"/>
      <c r="C43" s="7"/>
      <c r="D43" s="7"/>
      <c r="E43" s="7"/>
      <c r="F43" s="7"/>
      <c r="G43" s="7"/>
      <c r="H43" s="38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38"/>
      <c r="I44" s="7"/>
      <c r="J44" s="7"/>
      <c r="K44" s="7"/>
      <c r="L44" s="7"/>
      <c r="M44" s="7"/>
    </row>
  </sheetData>
  <sheetProtection password="89F9" sheet="1" formatCells="0" formatColumns="0" formatRows="0" insertColumns="0" insertRows="0" insertHyperlinks="0" deleteColumns="0" deleteRows="0" sort="0" autoFilter="0" pivotTables="0"/>
  <mergeCells count="23">
    <mergeCell ref="A1:M2"/>
    <mergeCell ref="A4:M5"/>
    <mergeCell ref="B12:M12"/>
    <mergeCell ref="A14:M14"/>
    <mergeCell ref="A16:A17"/>
    <mergeCell ref="B16:B17"/>
    <mergeCell ref="F16:G16"/>
    <mergeCell ref="H16:I16"/>
    <mergeCell ref="J16:K17"/>
    <mergeCell ref="L16:M17"/>
    <mergeCell ref="A18:M18"/>
    <mergeCell ref="A19:M19"/>
    <mergeCell ref="J20:K20"/>
    <mergeCell ref="L20:M20"/>
    <mergeCell ref="A21:M21"/>
    <mergeCell ref="C16:E16"/>
    <mergeCell ref="A26:B26"/>
    <mergeCell ref="A22:M22"/>
    <mergeCell ref="J23:K23"/>
    <mergeCell ref="L23:M23"/>
    <mergeCell ref="A24:M24"/>
    <mergeCell ref="J25:K25"/>
    <mergeCell ref="L25:M25"/>
  </mergeCells>
  <printOptions horizontalCentered="1"/>
  <pageMargins left="0.984251968503937" right="0.984251968503937" top="0.5511811023622047" bottom="0.984251968503937" header="0.31496062992125984" footer="0.31496062992125984"/>
  <pageSetup fitToHeight="0" fitToWidth="1" horizontalDpi="600" verticalDpi="600" orientation="landscape" scale="73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="90" zoomScaleNormal="90" zoomScaleSheetLayoutView="90" zoomScalePageLayoutView="0" workbookViewId="0" topLeftCell="A19">
      <selection activeCell="M27" sqref="M27"/>
    </sheetView>
  </sheetViews>
  <sheetFormatPr defaultColWidth="9.33203125" defaultRowHeight="12.75"/>
  <cols>
    <col min="1" max="1" width="8.66015625" style="0" customWidth="1"/>
    <col min="2" max="2" width="26.66015625" style="0" customWidth="1"/>
    <col min="3" max="4" width="14" style="2" customWidth="1"/>
    <col min="5" max="5" width="12.33203125" style="0" customWidth="1"/>
    <col min="6" max="6" width="6.33203125" style="1" bestFit="1" customWidth="1"/>
    <col min="7" max="7" width="20.33203125" style="0" customWidth="1"/>
    <col min="8" max="8" width="20.66015625" style="0" bestFit="1" customWidth="1"/>
    <col min="9" max="9" width="19.66015625" style="0" bestFit="1" customWidth="1"/>
    <col min="10" max="10" width="17" style="0" customWidth="1"/>
    <col min="11" max="14" width="9.83203125" style="1" customWidth="1"/>
    <col min="15" max="15" width="11.5" style="1" customWidth="1"/>
    <col min="16" max="16" width="13.66015625" style="1" customWidth="1"/>
    <col min="17" max="17" width="12.66015625" style="1" customWidth="1"/>
    <col min="18" max="18" width="16.33203125" style="1" customWidth="1"/>
    <col min="19" max="19" width="16" style="1" customWidth="1"/>
  </cols>
  <sheetData>
    <row r="1" spans="1:19" ht="12.7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>
      <c r="A3" s="7"/>
      <c r="B3" s="7"/>
      <c r="C3" s="8"/>
      <c r="D3" s="8"/>
      <c r="E3" s="7"/>
      <c r="F3" s="9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R3" s="9"/>
      <c r="S3" s="9"/>
    </row>
    <row r="4" spans="1:19" ht="12.75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2.75">
      <c r="A6" s="7"/>
      <c r="B6" s="7"/>
      <c r="C6" s="8"/>
      <c r="D6" s="8"/>
      <c r="E6" s="7"/>
      <c r="F6" s="9"/>
      <c r="G6" s="7"/>
      <c r="H6" s="7"/>
      <c r="I6" s="7"/>
      <c r="J6" s="7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10" t="s">
        <v>2</v>
      </c>
      <c r="B7" s="11" t="s">
        <v>3</v>
      </c>
      <c r="C7" s="8"/>
      <c r="D7" s="8"/>
      <c r="E7" s="7"/>
      <c r="F7" s="9"/>
      <c r="G7" s="7"/>
      <c r="H7" s="7"/>
      <c r="I7" s="7"/>
      <c r="J7" s="7"/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7"/>
      <c r="B8" s="7"/>
      <c r="C8" s="8"/>
      <c r="D8" s="8"/>
      <c r="E8" s="7"/>
      <c r="F8" s="9"/>
      <c r="G8" s="7"/>
      <c r="H8" s="7"/>
      <c r="I8" s="7"/>
      <c r="J8" s="7"/>
      <c r="K8" s="9"/>
      <c r="L8" s="9"/>
      <c r="M8" s="9"/>
      <c r="N8" s="9"/>
      <c r="O8" s="9"/>
      <c r="P8" s="9"/>
      <c r="Q8" s="9"/>
      <c r="R8" s="9"/>
      <c r="S8" s="9"/>
    </row>
    <row r="9" spans="1:19" ht="13.5">
      <c r="A9" s="12" t="s">
        <v>4</v>
      </c>
      <c r="B9" s="13">
        <v>2008</v>
      </c>
      <c r="C9" s="14" t="s">
        <v>5</v>
      </c>
      <c r="D9" s="15">
        <v>3</v>
      </c>
      <c r="E9" s="7"/>
      <c r="F9" s="9"/>
      <c r="G9" s="7"/>
      <c r="H9" s="7"/>
      <c r="I9" s="7"/>
      <c r="J9" s="7"/>
      <c r="K9" s="9"/>
      <c r="L9" s="9"/>
      <c r="M9" s="9"/>
      <c r="N9" s="9"/>
      <c r="O9" s="9"/>
      <c r="P9" s="9"/>
      <c r="Q9" s="9"/>
      <c r="R9" s="9"/>
      <c r="S9" s="9"/>
    </row>
    <row r="10" spans="1:19" ht="13.5">
      <c r="A10" s="16"/>
      <c r="B10" s="7"/>
      <c r="C10" s="8"/>
      <c r="D10" s="8"/>
      <c r="E10" s="7"/>
      <c r="F10" s="9"/>
      <c r="G10" s="7"/>
      <c r="H10" s="7"/>
      <c r="I10" s="7"/>
      <c r="J10" s="7"/>
      <c r="K10" s="9"/>
      <c r="L10" s="9"/>
      <c r="M10" s="9"/>
      <c r="N10" s="9"/>
      <c r="O10" s="9"/>
      <c r="P10" s="9"/>
      <c r="Q10" s="9"/>
      <c r="R10" s="9"/>
      <c r="S10" s="9"/>
    </row>
    <row r="11" spans="1:19" ht="13.5">
      <c r="A11" s="12" t="s">
        <v>6</v>
      </c>
      <c r="B11" s="11" t="s">
        <v>7</v>
      </c>
      <c r="C11" s="8"/>
      <c r="D11" s="8"/>
      <c r="E11" s="7"/>
      <c r="F11" s="9"/>
      <c r="G11" s="7"/>
      <c r="H11" s="7"/>
      <c r="I11" s="7"/>
      <c r="J11" s="7"/>
      <c r="K11" s="9"/>
      <c r="L11" s="9"/>
      <c r="M11" s="9"/>
      <c r="N11" s="9"/>
      <c r="O11" s="9"/>
      <c r="P11" s="9"/>
      <c r="Q11" s="9"/>
      <c r="R11" s="9"/>
      <c r="S11" s="9"/>
    </row>
    <row r="12" spans="1:19" ht="13.5">
      <c r="A12" s="16"/>
      <c r="B12" s="62" t="s">
        <v>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2.75">
      <c r="A13" s="7"/>
      <c r="B13" s="7"/>
      <c r="C13" s="8"/>
      <c r="D13" s="8"/>
      <c r="E13" s="7"/>
      <c r="F13" s="9"/>
      <c r="G13" s="7"/>
      <c r="H13" s="7"/>
      <c r="I13" s="7"/>
      <c r="J13" s="7"/>
      <c r="K13" s="9"/>
      <c r="L13" s="9"/>
      <c r="M13" s="9"/>
      <c r="N13" s="9"/>
      <c r="O13" s="9"/>
      <c r="P13" s="9"/>
      <c r="Q13" s="9"/>
      <c r="R13" s="9"/>
      <c r="S13" s="9"/>
    </row>
    <row r="14" spans="1:19" ht="59.25" customHeight="1">
      <c r="A14" s="17" t="s">
        <v>9</v>
      </c>
      <c r="B14" s="17" t="s">
        <v>10</v>
      </c>
      <c r="C14" s="18" t="s">
        <v>11</v>
      </c>
      <c r="D14" s="18" t="s">
        <v>12</v>
      </c>
      <c r="E14" s="17" t="s">
        <v>13</v>
      </c>
      <c r="F14" s="17" t="s">
        <v>14</v>
      </c>
      <c r="G14" s="17" t="s">
        <v>15</v>
      </c>
      <c r="H14" s="17" t="s">
        <v>11</v>
      </c>
      <c r="I14" s="17" t="s">
        <v>12</v>
      </c>
      <c r="J14" s="17" t="s">
        <v>13</v>
      </c>
      <c r="K14" s="17" t="s">
        <v>16</v>
      </c>
      <c r="L14" s="17" t="s">
        <v>17</v>
      </c>
      <c r="M14" s="17" t="s">
        <v>18</v>
      </c>
      <c r="N14" s="17" t="s">
        <v>19</v>
      </c>
      <c r="O14" s="17" t="s">
        <v>20</v>
      </c>
      <c r="P14" s="17" t="s">
        <v>21</v>
      </c>
      <c r="Q14" s="17" t="s">
        <v>22</v>
      </c>
      <c r="R14" s="17" t="s">
        <v>23</v>
      </c>
      <c r="S14" s="17" t="s">
        <v>24</v>
      </c>
    </row>
    <row r="15" spans="1:19" ht="111" customHeight="1">
      <c r="A15" s="73" t="s">
        <v>25</v>
      </c>
      <c r="B15" s="74" t="s">
        <v>26</v>
      </c>
      <c r="C15" s="75">
        <v>59000</v>
      </c>
      <c r="D15" s="75">
        <v>31336</v>
      </c>
      <c r="E15" s="77">
        <v>0.531118644067797</v>
      </c>
      <c r="F15" s="19">
        <v>1.1</v>
      </c>
      <c r="G15" s="20" t="s">
        <v>27</v>
      </c>
      <c r="H15" s="21">
        <v>59000</v>
      </c>
      <c r="I15" s="21">
        <v>31336</v>
      </c>
      <c r="J15" s="22">
        <v>0.531118644067797</v>
      </c>
      <c r="K15" s="23">
        <v>3</v>
      </c>
      <c r="L15" s="23">
        <v>3</v>
      </c>
      <c r="M15" s="23">
        <v>0</v>
      </c>
      <c r="N15" s="24">
        <v>0</v>
      </c>
      <c r="O15" s="25">
        <v>3546.36</v>
      </c>
      <c r="P15" s="24">
        <f>O15/I15</f>
        <v>0.11317207046208834</v>
      </c>
      <c r="Q15" s="70"/>
      <c r="R15" s="20" t="s">
        <v>75</v>
      </c>
      <c r="S15" s="19" t="s">
        <v>28</v>
      </c>
    </row>
    <row r="16" spans="1:19" ht="21.75" customHeight="1">
      <c r="A16" s="64"/>
      <c r="B16" s="64"/>
      <c r="C16" s="76"/>
      <c r="D16" s="76"/>
      <c r="E16" s="64"/>
      <c r="F16" s="71" t="s">
        <v>29</v>
      </c>
      <c r="G16" s="72"/>
      <c r="H16" s="26">
        <v>59000</v>
      </c>
      <c r="I16" s="26">
        <v>31336</v>
      </c>
      <c r="J16" s="27">
        <v>0.531118644067797</v>
      </c>
      <c r="K16" s="28">
        <v>3</v>
      </c>
      <c r="L16" s="28">
        <v>3</v>
      </c>
      <c r="M16" s="28">
        <v>0</v>
      </c>
      <c r="N16" s="29">
        <v>0</v>
      </c>
      <c r="O16" s="30">
        <f>O15</f>
        <v>3546.36</v>
      </c>
      <c r="P16" s="29">
        <f>P15</f>
        <v>0.11317207046208834</v>
      </c>
      <c r="Q16" s="29">
        <f>P16/2</f>
        <v>0.05658603523104417</v>
      </c>
      <c r="R16" s="31"/>
      <c r="S16" s="31"/>
    </row>
    <row r="17" spans="1:19" ht="96.75" customHeight="1">
      <c r="A17" s="73" t="s">
        <v>30</v>
      </c>
      <c r="B17" s="74" t="s">
        <v>31</v>
      </c>
      <c r="C17" s="75">
        <v>561000</v>
      </c>
      <c r="D17" s="75">
        <v>297954</v>
      </c>
      <c r="E17" s="77">
        <v>0.531112299465241</v>
      </c>
      <c r="F17" s="19">
        <v>2.1</v>
      </c>
      <c r="G17" s="20" t="s">
        <v>32</v>
      </c>
      <c r="H17" s="21">
        <v>561000</v>
      </c>
      <c r="I17" s="21">
        <v>297954</v>
      </c>
      <c r="J17" s="22">
        <v>0.531112299465241</v>
      </c>
      <c r="K17" s="23">
        <v>1</v>
      </c>
      <c r="L17" s="23">
        <v>1</v>
      </c>
      <c r="M17" s="23">
        <v>0</v>
      </c>
      <c r="N17" s="24">
        <v>0</v>
      </c>
      <c r="O17" s="25">
        <v>66524.88</v>
      </c>
      <c r="P17" s="24">
        <f>O17/I17</f>
        <v>0.22327231720332671</v>
      </c>
      <c r="Q17" s="70"/>
      <c r="R17" s="20" t="s">
        <v>73</v>
      </c>
      <c r="S17" s="19" t="s">
        <v>28</v>
      </c>
    </row>
    <row r="18" spans="1:19" ht="21.75" customHeight="1">
      <c r="A18" s="64"/>
      <c r="B18" s="64"/>
      <c r="C18" s="76"/>
      <c r="D18" s="76"/>
      <c r="E18" s="64"/>
      <c r="F18" s="71" t="s">
        <v>33</v>
      </c>
      <c r="G18" s="72"/>
      <c r="H18" s="26">
        <v>561000</v>
      </c>
      <c r="I18" s="26">
        <v>297954</v>
      </c>
      <c r="J18" s="27">
        <v>0.531112299465241</v>
      </c>
      <c r="K18" s="28">
        <v>1</v>
      </c>
      <c r="L18" s="28">
        <v>1</v>
      </c>
      <c r="M18" s="28">
        <v>0</v>
      </c>
      <c r="N18" s="29">
        <v>0</v>
      </c>
      <c r="O18" s="30">
        <f>O17</f>
        <v>66524.88</v>
      </c>
      <c r="P18" s="29">
        <f>P17</f>
        <v>0.22327231720332671</v>
      </c>
      <c r="Q18" s="29">
        <f>P18/2</f>
        <v>0.11163615860166336</v>
      </c>
      <c r="R18" s="31"/>
      <c r="S18" s="31"/>
    </row>
    <row r="19" spans="1:19" ht="98.25" customHeight="1">
      <c r="A19" s="73" t="s">
        <v>34</v>
      </c>
      <c r="B19" s="74" t="s">
        <v>35</v>
      </c>
      <c r="C19" s="75">
        <v>917250</v>
      </c>
      <c r="D19" s="75">
        <v>493590</v>
      </c>
      <c r="E19" s="77">
        <v>0.538119378577269</v>
      </c>
      <c r="F19" s="19">
        <v>3.1</v>
      </c>
      <c r="G19" s="32" t="s">
        <v>36</v>
      </c>
      <c r="H19" s="33">
        <v>286000</v>
      </c>
      <c r="I19" s="33">
        <v>151898</v>
      </c>
      <c r="J19" s="34">
        <v>0.531111888111888</v>
      </c>
      <c r="K19" s="35">
        <v>11</v>
      </c>
      <c r="L19" s="35">
        <v>5</v>
      </c>
      <c r="M19" s="35">
        <v>3</v>
      </c>
      <c r="N19" s="36">
        <f>M19/L19</f>
        <v>0.6</v>
      </c>
      <c r="O19" s="37">
        <v>0</v>
      </c>
      <c r="P19" s="36">
        <v>0</v>
      </c>
      <c r="Q19" s="70"/>
      <c r="R19" s="20" t="s">
        <v>39</v>
      </c>
      <c r="S19" s="19" t="s">
        <v>28</v>
      </c>
    </row>
    <row r="20" spans="1:19" ht="39" customHeight="1">
      <c r="A20" s="79"/>
      <c r="B20" s="79"/>
      <c r="C20" s="80"/>
      <c r="D20" s="80"/>
      <c r="E20" s="79"/>
      <c r="F20" s="19">
        <v>3.3</v>
      </c>
      <c r="G20" s="20" t="s">
        <v>37</v>
      </c>
      <c r="H20" s="21">
        <v>631250</v>
      </c>
      <c r="I20" s="21">
        <v>341692</v>
      </c>
      <c r="J20" s="22">
        <v>0.541294257425743</v>
      </c>
      <c r="K20" s="23">
        <v>5</v>
      </c>
      <c r="L20" s="23">
        <v>5</v>
      </c>
      <c r="M20" s="23">
        <v>5</v>
      </c>
      <c r="N20" s="24">
        <f>M20/L20</f>
        <v>1</v>
      </c>
      <c r="O20" s="25">
        <v>339020</v>
      </c>
      <c r="P20" s="24">
        <v>0.99218009201269</v>
      </c>
      <c r="Q20" s="78"/>
      <c r="R20" s="19" t="s">
        <v>28</v>
      </c>
      <c r="S20" s="19" t="s">
        <v>28</v>
      </c>
    </row>
    <row r="21" spans="1:19" ht="19.5" customHeight="1">
      <c r="A21" s="64"/>
      <c r="B21" s="64"/>
      <c r="C21" s="76"/>
      <c r="D21" s="76"/>
      <c r="E21" s="64"/>
      <c r="F21" s="71" t="s">
        <v>38</v>
      </c>
      <c r="G21" s="72"/>
      <c r="H21" s="26">
        <v>917250</v>
      </c>
      <c r="I21" s="26">
        <v>493590</v>
      </c>
      <c r="J21" s="27">
        <v>0.538119378577269</v>
      </c>
      <c r="K21" s="28">
        <v>16</v>
      </c>
      <c r="L21" s="28">
        <v>10</v>
      </c>
      <c r="M21" s="28">
        <v>0</v>
      </c>
      <c r="N21" s="29">
        <f>(N19+N20)/2</f>
        <v>0.8</v>
      </c>
      <c r="O21" s="30">
        <v>339020</v>
      </c>
      <c r="P21" s="29">
        <v>0.686845357482931</v>
      </c>
      <c r="Q21" s="29">
        <f>(P21+N21)/2</f>
        <v>0.7434226787414655</v>
      </c>
      <c r="R21" s="31"/>
      <c r="S21" s="31"/>
    </row>
    <row r="22" spans="1:19" ht="18" customHeight="1">
      <c r="A22" s="7"/>
      <c r="B22" s="7"/>
      <c r="C22" s="39">
        <v>1537250</v>
      </c>
      <c r="D22" s="39">
        <v>822880</v>
      </c>
      <c r="E22" s="40">
        <v>0.535293543665637</v>
      </c>
      <c r="F22" s="9"/>
      <c r="G22" s="7"/>
      <c r="H22" s="41">
        <v>1537250</v>
      </c>
      <c r="I22" s="41">
        <v>822880</v>
      </c>
      <c r="J22" s="40">
        <v>0.535293543665637</v>
      </c>
      <c r="K22" s="42">
        <v>20</v>
      </c>
      <c r="L22" s="42">
        <v>14</v>
      </c>
      <c r="M22" s="42">
        <v>0</v>
      </c>
      <c r="N22" s="43">
        <v>0</v>
      </c>
      <c r="O22" s="44">
        <f>O21+O18+O16</f>
        <v>409091.24</v>
      </c>
      <c r="P22" s="43">
        <f>O22/I22</f>
        <v>0.4971456834532374</v>
      </c>
      <c r="Q22" s="9"/>
      <c r="R22" s="9"/>
      <c r="S22" s="9"/>
    </row>
    <row r="23" spans="1:19" ht="12.75">
      <c r="A23" s="7"/>
      <c r="B23" s="7"/>
      <c r="C23" s="8"/>
      <c r="D23" s="8"/>
      <c r="E23" s="7"/>
      <c r="F23" s="9"/>
      <c r="G23" s="7"/>
      <c r="H23" s="7"/>
      <c r="I23" s="7"/>
      <c r="J23" s="7"/>
      <c r="K23" s="9"/>
      <c r="L23" s="9"/>
      <c r="M23" s="9"/>
      <c r="N23" s="9"/>
      <c r="O23" s="9"/>
      <c r="P23" s="9"/>
      <c r="Q23" s="9"/>
      <c r="R23" s="9"/>
      <c r="S23" s="9"/>
    </row>
    <row r="24" spans="1:19" ht="12.75">
      <c r="A24" s="7"/>
      <c r="B24" s="7"/>
      <c r="C24" s="8"/>
      <c r="D24" s="8"/>
      <c r="E24" s="7"/>
      <c r="F24" s="9"/>
      <c r="G24" s="7"/>
      <c r="H24" s="7"/>
      <c r="I24" s="7"/>
      <c r="J24" s="7"/>
      <c r="K24" s="9"/>
      <c r="L24" s="9"/>
      <c r="M24" s="9"/>
      <c r="N24" s="9"/>
      <c r="O24" s="9"/>
      <c r="P24" s="9"/>
      <c r="Q24" s="9"/>
      <c r="R24" s="9"/>
      <c r="S24" s="9"/>
    </row>
    <row r="25" spans="1:19" ht="12.75">
      <c r="A25" s="7"/>
      <c r="B25" s="7"/>
      <c r="C25" s="8"/>
      <c r="D25" s="8"/>
      <c r="E25" s="7"/>
      <c r="F25" s="9"/>
      <c r="G25" s="7"/>
      <c r="H25" s="7"/>
      <c r="I25" s="7"/>
      <c r="J25" s="7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7"/>
      <c r="B26" s="7"/>
      <c r="C26" s="8"/>
      <c r="D26" s="8"/>
      <c r="E26" s="7"/>
      <c r="F26" s="9"/>
      <c r="G26" s="7"/>
      <c r="H26" s="7"/>
      <c r="I26" s="7"/>
      <c r="J26" s="7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7"/>
      <c r="B27" s="7"/>
      <c r="C27" s="8"/>
      <c r="D27" s="8"/>
      <c r="E27" s="7"/>
      <c r="F27" s="9"/>
      <c r="G27" s="7"/>
      <c r="H27" s="7"/>
      <c r="I27" s="7"/>
      <c r="J27" s="7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7"/>
      <c r="B28" s="7"/>
      <c r="C28" s="8"/>
      <c r="D28" s="8"/>
      <c r="E28" s="7"/>
      <c r="F28" s="9"/>
      <c r="G28" s="7"/>
      <c r="H28" s="7"/>
      <c r="I28" s="7"/>
      <c r="J28" s="7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"/>
      <c r="B29" s="7"/>
      <c r="C29" s="8"/>
      <c r="D29" s="8"/>
      <c r="E29" s="7"/>
      <c r="F29" s="9"/>
      <c r="G29" s="7"/>
      <c r="H29" s="7"/>
      <c r="I29" s="7"/>
      <c r="J29" s="7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7"/>
      <c r="B30" s="7"/>
      <c r="C30" s="8"/>
      <c r="D30" s="8"/>
      <c r="E30" s="7"/>
      <c r="F30" s="9"/>
      <c r="G30" s="7"/>
      <c r="H30" s="7"/>
      <c r="I30" s="7"/>
      <c r="J30" s="7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7"/>
      <c r="B31" s="7"/>
      <c r="C31" s="8"/>
      <c r="D31" s="8"/>
      <c r="E31" s="7"/>
      <c r="F31" s="9"/>
      <c r="G31" s="7"/>
      <c r="H31" s="7"/>
      <c r="I31" s="7"/>
      <c r="J31" s="7"/>
      <c r="K31" s="9"/>
      <c r="L31" s="9"/>
      <c r="M31" s="9"/>
      <c r="N31" s="9"/>
      <c r="O31" s="9"/>
      <c r="P31" s="9"/>
      <c r="Q31" s="9"/>
      <c r="R31" s="9"/>
      <c r="S31" s="9"/>
    </row>
    <row r="32" spans="1:19" ht="12.75">
      <c r="A32" s="7"/>
      <c r="B32" s="7"/>
      <c r="C32" s="8"/>
      <c r="D32" s="8"/>
      <c r="E32" s="7"/>
      <c r="F32" s="9"/>
      <c r="G32" s="7"/>
      <c r="H32" s="7"/>
      <c r="I32" s="7"/>
      <c r="J32" s="7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"/>
      <c r="B33" s="7"/>
      <c r="C33" s="8"/>
      <c r="D33" s="8"/>
      <c r="E33" s="7"/>
      <c r="F33" s="9"/>
      <c r="G33" s="7"/>
      <c r="H33" s="7"/>
      <c r="I33" s="7"/>
      <c r="J33" s="7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7"/>
      <c r="B34" s="7"/>
      <c r="C34" s="8"/>
      <c r="D34" s="8"/>
      <c r="E34" s="7"/>
      <c r="F34" s="9"/>
      <c r="G34" s="7"/>
      <c r="H34" s="7"/>
      <c r="I34" s="7"/>
      <c r="J34" s="7"/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7"/>
      <c r="B35" s="7"/>
      <c r="C35" s="8"/>
      <c r="D35" s="8"/>
      <c r="E35" s="7"/>
      <c r="F35" s="9"/>
      <c r="G35" s="7"/>
      <c r="H35" s="7"/>
      <c r="I35" s="7"/>
      <c r="J35" s="7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7"/>
      <c r="B36" s="7"/>
      <c r="C36" s="8"/>
      <c r="D36" s="8"/>
      <c r="E36" s="7"/>
      <c r="F36" s="9"/>
      <c r="G36" s="7"/>
      <c r="H36" s="7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</row>
    <row r="37" spans="1:19" ht="12.75">
      <c r="A37" s="7"/>
      <c r="B37" s="7"/>
      <c r="C37" s="8"/>
      <c r="D37" s="8"/>
      <c r="E37" s="7"/>
      <c r="F37" s="9"/>
      <c r="G37" s="7"/>
      <c r="H37" s="7"/>
      <c r="I37" s="7"/>
      <c r="J37" s="7"/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7"/>
      <c r="B38" s="7"/>
      <c r="C38" s="8"/>
      <c r="D38" s="8"/>
      <c r="E38" s="7"/>
      <c r="F38" s="9"/>
      <c r="G38" s="7"/>
      <c r="H38" s="7"/>
      <c r="I38" s="7"/>
      <c r="J38" s="7"/>
      <c r="K38" s="9"/>
      <c r="L38" s="9"/>
      <c r="M38" s="9"/>
      <c r="N38" s="9"/>
      <c r="O38" s="9"/>
      <c r="P38" s="9"/>
      <c r="Q38" s="9"/>
      <c r="R38" s="9"/>
      <c r="S38" s="9"/>
    </row>
    <row r="39" spans="1:19" ht="12.75">
      <c r="A39" s="7"/>
      <c r="B39" s="7"/>
      <c r="C39" s="8"/>
      <c r="D39" s="8"/>
      <c r="E39" s="7"/>
      <c r="F39" s="9"/>
      <c r="G39" s="7"/>
      <c r="H39" s="7"/>
      <c r="I39" s="7"/>
      <c r="J39" s="7"/>
      <c r="K39" s="9"/>
      <c r="L39" s="9"/>
      <c r="M39" s="9"/>
      <c r="N39" s="9"/>
      <c r="O39" s="9"/>
      <c r="P39" s="9"/>
      <c r="Q39" s="9"/>
      <c r="R39" s="9"/>
      <c r="S39" s="9"/>
    </row>
  </sheetData>
  <sheetProtection password="89F9" sheet="1" formatCells="0" formatColumns="0" formatRows="0" insertColumns="0" insertRows="0" insertHyperlinks="0" deleteColumns="0" deleteRows="0" sort="0" autoFilter="0" pivotTables="0"/>
  <mergeCells count="22">
    <mergeCell ref="Q19:Q20"/>
    <mergeCell ref="F21:G21"/>
    <mergeCell ref="A19:A21"/>
    <mergeCell ref="B19:B21"/>
    <mergeCell ref="C19:C21"/>
    <mergeCell ref="D19:D21"/>
    <mergeCell ref="E19:E21"/>
    <mergeCell ref="F18:G18"/>
    <mergeCell ref="A17:A18"/>
    <mergeCell ref="B17:B18"/>
    <mergeCell ref="C17:C18"/>
    <mergeCell ref="D17:D18"/>
    <mergeCell ref="E17:E18"/>
    <mergeCell ref="A1:S2"/>
    <mergeCell ref="A4:S5"/>
    <mergeCell ref="B12:S12"/>
    <mergeCell ref="F16:G16"/>
    <mergeCell ref="A15:A16"/>
    <mergeCell ref="B15:B16"/>
    <mergeCell ref="C15:C16"/>
    <mergeCell ref="D15:D16"/>
    <mergeCell ref="E15:E16"/>
  </mergeCells>
  <printOptions horizontalCentered="1"/>
  <pageMargins left="0.1968503937007874" right="0.1968503937007874" top="0.5118110236220472" bottom="0.5511811023622047" header="0.31496062992125984" footer="0.31496062992125984"/>
  <pageSetup fitToHeight="0" fitToWidth="1" horizontalDpi="600" verticalDpi="600" orientation="landscape" scale="62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2"/>
  <sheetViews>
    <sheetView zoomScalePageLayoutView="0" workbookViewId="0" topLeftCell="A1">
      <selection activeCell="E13" sqref="E13"/>
    </sheetView>
  </sheetViews>
  <sheetFormatPr defaultColWidth="12" defaultRowHeight="12.75"/>
  <sheetData>
    <row r="3" ht="12.75">
      <c r="B3" s="5" t="s">
        <v>61</v>
      </c>
    </row>
    <row r="4" ht="12.75">
      <c r="B4" s="5" t="s">
        <v>62</v>
      </c>
    </row>
    <row r="5" ht="12.75">
      <c r="B5" s="5" t="s">
        <v>63</v>
      </c>
    </row>
    <row r="6" spans="2:6" ht="12.75">
      <c r="B6" s="5" t="s">
        <v>64</v>
      </c>
      <c r="D6" s="5" t="s">
        <v>66</v>
      </c>
      <c r="E6" s="5" t="s">
        <v>67</v>
      </c>
      <c r="F6" s="5" t="s">
        <v>68</v>
      </c>
    </row>
    <row r="7" spans="2:6" ht="12.75">
      <c r="B7" s="5" t="s">
        <v>65</v>
      </c>
      <c r="D7">
        <v>660</v>
      </c>
      <c r="E7" s="5" t="s">
        <v>69</v>
      </c>
      <c r="F7">
        <v>43.03</v>
      </c>
    </row>
    <row r="11" spans="4:5" ht="12.75">
      <c r="D11" s="6" t="s">
        <v>71</v>
      </c>
      <c r="E11">
        <v>330</v>
      </c>
    </row>
    <row r="12" spans="4:5" ht="12.75">
      <c r="D12" s="6" t="s">
        <v>72</v>
      </c>
      <c r="E12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 // DES 537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2009-09-09T16:04:51Z</cp:lastPrinted>
  <dcterms:created xsi:type="dcterms:W3CDTF">2009-05-25T17:49:42Z</dcterms:created>
  <dcterms:modified xsi:type="dcterms:W3CDTF">2009-10-06T16:01:12Z</dcterms:modified>
  <cp:category>Documento generado en línea por el Módulo de Seguimiento</cp:category>
  <cp:version/>
  <cp:contentType/>
  <cp:contentStatus/>
</cp:coreProperties>
</file>