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750" windowWidth="18375" windowHeight="11160" activeTab="0"/>
  </bookViews>
  <sheets>
    <sheet name="Metas Compromiso" sheetId="1" r:id="rId1"/>
    <sheet name="Metas Apoyadas" sheetId="2" r:id="rId2"/>
    <sheet name="Hoja1" sheetId="3" r:id="rId3"/>
  </sheets>
  <definedNames>
    <definedName name="_xlnm.Print_Area" localSheetId="1">'Metas Apoyadas'!$A$1:$S$44</definedName>
    <definedName name="_xlnm.Print_Area" localSheetId="0">'Metas Compromiso'!$A$1:$M$46</definedName>
    <definedName name="_xlnm.Print_Titles" localSheetId="1">'Metas Apoyadas'!$1:$14</definedName>
    <definedName name="_xlnm.Print_Titles" localSheetId="0">'Metas Compromiso'!$1:$17</definedName>
  </definedNames>
  <calcPr fullCalcOnLoad="1"/>
</workbook>
</file>

<file path=xl/sharedStrings.xml><?xml version="1.0" encoding="utf-8"?>
<sst xmlns="http://schemas.openxmlformats.org/spreadsheetml/2006/main" count="104" uniqueCount="73">
  <si>
    <t>DIRECCIÓN DE FORTALECIMIENTO INSTITUCIONAL</t>
  </si>
  <si>
    <t>FORMATO 1: SEGUIMIENTO ACADÉMICO DE PROYECTOS PIFI</t>
  </si>
  <si>
    <t>22MSU0016B</t>
  </si>
  <si>
    <t>Universidad Autónoma de Querétaro</t>
  </si>
  <si>
    <t>Ejercicio Fiscal</t>
  </si>
  <si>
    <t>Trimestre</t>
  </si>
  <si>
    <t>Proyecto</t>
  </si>
  <si>
    <t>P/PIFI-2008-22MSU0016B-07</t>
  </si>
  <si>
    <t>Mejora de la calidad de la DES Psicología</t>
  </si>
  <si>
    <t>Clave Objetivo</t>
  </si>
  <si>
    <t>Objetivo Particular</t>
  </si>
  <si>
    <t>Monto Solicitado</t>
  </si>
  <si>
    <t>Monto Apoyado</t>
  </si>
  <si>
    <t>% del Monto Apoyado respecto del solicitado</t>
  </si>
  <si>
    <t>Clave</t>
  </si>
  <si>
    <t>Nombre</t>
  </si>
  <si>
    <t>Valor proyectado</t>
  </si>
  <si>
    <t>Valor ajustado</t>
  </si>
  <si>
    <t>Valor alcanzado</t>
  </si>
  <si>
    <t>% del Avance</t>
  </si>
  <si>
    <t>Monto Ejercido</t>
  </si>
  <si>
    <t>% del Monto Ejercido</t>
  </si>
  <si>
    <t>Ponderación Global de Avance</t>
  </si>
  <si>
    <t>Observaciones Institución</t>
  </si>
  <si>
    <t>Observaciones SEP</t>
  </si>
  <si>
    <t>OP 1</t>
  </si>
  <si>
    <t>Mejorar el perfil del profesorado y el nivel de los CA</t>
  </si>
  <si>
    <t>Mejorar el grado de desarrollo de 1 CAEF, asegurar el nivel de desarrollo de un CAEC y apoyar el desarrollo de 2 CAEF</t>
  </si>
  <si>
    <t/>
  </si>
  <si>
    <t>Asegurar el reconocimiento de perfil PROMEP de 24 PT y lograr el reconocimiento de 2 más</t>
  </si>
  <si>
    <t>Subtotal OP 1</t>
  </si>
  <si>
    <t>OP 2</t>
  </si>
  <si>
    <t>Asegurar la competitividad académica del PE de Licenciatura</t>
  </si>
  <si>
    <t>Mantener la tasa de 
eficiencia 
terminal por encima del 70%</t>
  </si>
  <si>
    <t>Subtotal OP 2</t>
  </si>
  <si>
    <t>3.0E+5</t>
  </si>
  <si>
    <t>OP 3</t>
  </si>
  <si>
    <t>Mejorar  la atención a los estudiantes con el fortaleciemineto del programa de tutorías, movilidad y servicios académicos</t>
  </si>
  <si>
    <t>Asegurar 91.8% de la matrícula en PE de buena calidad, mejorando servicios de biblioteca y centro de cómputo</t>
  </si>
  <si>
    <t>Incrementar la cobertura de 98 estudiantes a 180 que reciban tutorias</t>
  </si>
  <si>
    <t>Subtotal OP 3</t>
  </si>
  <si>
    <t>Andrea Leticia López Pineda</t>
  </si>
  <si>
    <t>FORMATO 2: SEGUIMIENTO DE PROYECTOS PIFI</t>
  </si>
  <si>
    <t>CUMPLIMIENTO DE METAS COMPROMISO</t>
  </si>
  <si>
    <t>Clave MC</t>
  </si>
  <si>
    <t>Metas Compromiso</t>
  </si>
  <si>
    <t>Valores Originales</t>
  </si>
  <si>
    <t>Valores Ajustados</t>
  </si>
  <si>
    <t>Valores Alcanzados</t>
  </si>
  <si>
    <t>Número</t>
  </si>
  <si>
    <t>Porcentaje</t>
  </si>
  <si>
    <t>Capacidad Académica</t>
  </si>
  <si>
    <t>PTC con Perfil deseable reconocido por el PROMEP-SES</t>
  </si>
  <si>
    <t>MC 1</t>
  </si>
  <si>
    <t>Incrementar el Número de PTC con Perfil Promep a 26</t>
  </si>
  <si>
    <t>PTC que imparte tutoría</t>
  </si>
  <si>
    <t>MC 2</t>
  </si>
  <si>
    <t>Incremento en el número de PTC que participaran en el  programa de tutorias</t>
  </si>
  <si>
    <t>Cuerpos Académicos en Formación</t>
  </si>
  <si>
    <t>MC 3</t>
  </si>
  <si>
    <t>Mejorar el grado de desarrollo de 1 CAEF (Procesos  y prácticas educativas)</t>
  </si>
  <si>
    <t>Competitividad Académica</t>
  </si>
  <si>
    <t>Matrícula atendida en PE de Lic. y TSU de calidad del total asociada a los PE evaluables</t>
  </si>
  <si>
    <t>MC 4</t>
  </si>
  <si>
    <t>Número de matrícula atendido en PE de buena calidad</t>
  </si>
  <si>
    <t>Tasa de titulación por cohorte para PE de licenciatura</t>
  </si>
  <si>
    <t>MC 5</t>
  </si>
  <si>
    <t>Incremento en la tasa de titulación por cohorte en licenciatura</t>
  </si>
  <si>
    <t>Ponderación global de Avance:</t>
  </si>
  <si>
    <t>Este monto estaba en el anterior reporte en el objetivo uno (op 1). Ahora se hizo el ajuste.</t>
  </si>
  <si>
    <t>Muestra</t>
  </si>
  <si>
    <t xml:space="preserve">Se establecieron formas devaloración más pertinentes para apuntalar un desarrollo más </t>
  </si>
  <si>
    <t>Se encuentra en proceso la edición de dos CA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</si>
</sst>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&quot;$&quot;#,##0.00"/>
  </numFmts>
  <fonts count="43">
    <font>
      <sz val="10"/>
      <color rgb="FF000000"/>
      <name val="Arial Narrow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5"/>
      <color indexed="12"/>
      <name val="Arial Narrow"/>
      <family val="2"/>
    </font>
    <font>
      <u val="single"/>
      <sz val="5"/>
      <color indexed="20"/>
      <name val="Arial Narrow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5"/>
      <color theme="10"/>
      <name val="Arial Narrow"/>
      <family val="2"/>
    </font>
    <font>
      <u val="single"/>
      <sz val="5"/>
      <color theme="11"/>
      <name val="Arial Narrow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 Narrow"/>
      <family val="2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3EA6D"/>
        <bgColor indexed="64"/>
      </patternFill>
    </fill>
    <fill>
      <patternFill patternType="solid">
        <fgColor rgb="FF298F1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1" fillId="0" borderId="0" xfId="0" applyFont="1" applyAlignment="1" applyProtection="1">
      <alignment horizontal="right"/>
      <protection/>
    </xf>
    <xf numFmtId="0" fontId="41" fillId="0" borderId="0" xfId="0" applyFont="1" applyAlignment="1" applyProtection="1">
      <alignment horizontal="center"/>
      <protection/>
    </xf>
    <xf numFmtId="0" fontId="4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41" fillId="33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Fill="1" applyBorder="1" applyAlignment="1" applyProtection="1">
      <alignment horizontal="right" vertical="top" wrapText="1"/>
      <protection/>
    </xf>
    <xf numFmtId="0" fontId="0" fillId="34" borderId="11" xfId="0" applyFill="1" applyBorder="1" applyAlignment="1" applyProtection="1">
      <alignment horizontal="left" vertical="top" wrapText="1"/>
      <protection/>
    </xf>
    <xf numFmtId="3" fontId="0" fillId="34" borderId="11" xfId="0" applyNumberFormat="1" applyFill="1" applyBorder="1" applyAlignment="1" applyProtection="1">
      <alignment horizontal="right" vertical="top" wrapText="1"/>
      <protection/>
    </xf>
    <xf numFmtId="10" fontId="0" fillId="34" borderId="11" xfId="0" applyNumberFormat="1" applyFill="1" applyBorder="1" applyAlignment="1" applyProtection="1">
      <alignment horizontal="right" vertical="top" wrapText="1"/>
      <protection/>
    </xf>
    <xf numFmtId="10" fontId="41" fillId="33" borderId="11" xfId="0" applyNumberFormat="1" applyFont="1" applyFill="1" applyBorder="1" applyAlignment="1" applyProtection="1">
      <alignment horizontal="right" vertical="top" wrapText="1"/>
      <protection/>
    </xf>
    <xf numFmtId="164" fontId="0" fillId="34" borderId="11" xfId="0" applyNumberFormat="1" applyFill="1" applyBorder="1" applyAlignment="1" applyProtection="1">
      <alignment horizontal="right" vertical="top" wrapText="1"/>
      <protection/>
    </xf>
    <xf numFmtId="164" fontId="41" fillId="35" borderId="12" xfId="0" applyNumberFormat="1" applyFont="1" applyFill="1" applyBorder="1" applyAlignment="1" applyProtection="1">
      <alignment horizontal="right" vertical="top" wrapText="1"/>
      <protection/>
    </xf>
    <xf numFmtId="10" fontId="41" fillId="35" borderId="12" xfId="0" applyNumberFormat="1" applyFont="1" applyFill="1" applyBorder="1" applyAlignment="1" applyProtection="1">
      <alignment horizontal="right" vertical="top" wrapText="1"/>
      <protection/>
    </xf>
    <xf numFmtId="3" fontId="41" fillId="35" borderId="12" xfId="0" applyNumberFormat="1" applyFont="1" applyFill="1" applyBorder="1" applyAlignment="1" applyProtection="1">
      <alignment horizontal="right" vertical="top" wrapText="1"/>
      <protection/>
    </xf>
    <xf numFmtId="0" fontId="41" fillId="35" borderId="12" xfId="0" applyFont="1" applyFill="1" applyBorder="1" applyAlignment="1" applyProtection="1">
      <alignment horizontal="left" vertical="top" wrapText="1"/>
      <protection/>
    </xf>
    <xf numFmtId="164" fontId="41" fillId="36" borderId="11" xfId="0" applyNumberFormat="1" applyFont="1" applyFill="1" applyBorder="1" applyAlignment="1" applyProtection="1">
      <alignment horizontal="right" vertical="top" wrapText="1"/>
      <protection/>
    </xf>
    <xf numFmtId="10" fontId="41" fillId="36" borderId="11" xfId="0" applyNumberFormat="1" applyFont="1" applyFill="1" applyBorder="1" applyAlignment="1" applyProtection="1">
      <alignment horizontal="right" vertical="top" wrapText="1"/>
      <protection/>
    </xf>
    <xf numFmtId="3" fontId="41" fillId="36" borderId="11" xfId="0" applyNumberFormat="1" applyFont="1" applyFill="1" applyBorder="1" applyAlignment="1" applyProtection="1">
      <alignment horizontal="right" vertical="top" wrapText="1"/>
      <protection/>
    </xf>
    <xf numFmtId="10" fontId="41" fillId="36" borderId="11" xfId="0" applyNumberFormat="1" applyFont="1" applyFill="1" applyBorder="1" applyAlignment="1">
      <alignment horizontal="right" vertical="top" wrapText="1"/>
    </xf>
    <xf numFmtId="164" fontId="41" fillId="36" borderId="11" xfId="0" applyNumberFormat="1" applyFont="1" applyFill="1" applyBorder="1" applyAlignment="1">
      <alignment horizontal="right" vertical="top" wrapText="1"/>
    </xf>
    <xf numFmtId="0" fontId="41" fillId="33" borderId="13" xfId="0" applyFont="1" applyFill="1" applyBorder="1" applyAlignment="1" applyProtection="1">
      <alignment horizontal="center" vertical="center" wrapText="1"/>
      <protection/>
    </xf>
    <xf numFmtId="0" fontId="41" fillId="33" borderId="14" xfId="0" applyFont="1" applyFill="1" applyBorder="1" applyAlignment="1" applyProtection="1">
      <alignment horizontal="right" wrapText="1"/>
      <protection/>
    </xf>
    <xf numFmtId="0" fontId="0" fillId="0" borderId="15" xfId="0" applyBorder="1" applyAlignment="1" applyProtection="1">
      <alignment/>
      <protection/>
    </xf>
    <xf numFmtId="0" fontId="41" fillId="37" borderId="14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/>
      <protection/>
    </xf>
    <xf numFmtId="0" fontId="0" fillId="34" borderId="14" xfId="0" applyFill="1" applyBorder="1" applyAlignment="1" applyProtection="1">
      <alignment horizontal="left" vertical="top" wrapText="1"/>
      <protection/>
    </xf>
    <xf numFmtId="0" fontId="41" fillId="38" borderId="14" xfId="0" applyFont="1" applyFill="1" applyBorder="1" applyAlignment="1" applyProtection="1">
      <alignment horizontal="center" vertical="center" wrapText="1"/>
      <protection/>
    </xf>
    <xf numFmtId="0" fontId="41" fillId="33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41" fillId="33" borderId="14" xfId="0" applyFont="1" applyFill="1" applyBorder="1" applyAlignment="1" applyProtection="1">
      <alignment horizontal="center" vertical="center" wrapText="1"/>
      <protection/>
    </xf>
    <xf numFmtId="0" fontId="41" fillId="33" borderId="16" xfId="0" applyFont="1" applyFill="1" applyBorder="1" applyAlignment="1" applyProtection="1">
      <alignment horizontal="center" vertical="center" wrapText="1"/>
      <protection/>
    </xf>
    <xf numFmtId="0" fontId="41" fillId="33" borderId="15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1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41" fillId="0" borderId="0" xfId="0" applyFont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/>
      <protection/>
    </xf>
    <xf numFmtId="0" fontId="41" fillId="33" borderId="11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/>
      <protection/>
    </xf>
    <xf numFmtId="0" fontId="41" fillId="35" borderId="22" xfId="0" applyFont="1" applyFill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0" fillId="34" borderId="10" xfId="0" applyFill="1" applyBorder="1" applyAlignment="1" applyProtection="1">
      <alignment horizontal="right" vertical="top" wrapText="1"/>
      <protection/>
    </xf>
    <xf numFmtId="0" fontId="0" fillId="0" borderId="24" xfId="0" applyBorder="1" applyAlignment="1" applyProtection="1">
      <alignment/>
      <protection/>
    </xf>
    <xf numFmtId="0" fontId="0" fillId="34" borderId="10" xfId="0" applyFill="1" applyBorder="1" applyAlignment="1" applyProtection="1">
      <alignment horizontal="left" vertical="top" wrapText="1"/>
      <protection/>
    </xf>
    <xf numFmtId="164" fontId="0" fillId="34" borderId="10" xfId="0" applyNumberFormat="1" applyFill="1" applyBorder="1" applyAlignment="1" applyProtection="1">
      <alignment horizontal="right" vertical="top" wrapText="1"/>
      <protection/>
    </xf>
    <xf numFmtId="10" fontId="0" fillId="34" borderId="10" xfId="0" applyNumberFormat="1" applyFill="1" applyBorder="1" applyAlignment="1" applyProtection="1">
      <alignment horizontal="right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4</xdr:row>
      <xdr:rowOff>133350</xdr:rowOff>
    </xdr:to>
    <xdr:pic>
      <xdr:nvPicPr>
        <xdr:cNvPr id="1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0</xdr:colOff>
      <xdr:row>5</xdr:row>
      <xdr:rowOff>9525</xdr:rowOff>
    </xdr:to>
    <xdr:pic>
      <xdr:nvPicPr>
        <xdr:cNvPr id="2" name="Logo1" descr="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72800" y="0"/>
          <a:ext cx="10287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352425</xdr:colOff>
      <xdr:row>31</xdr:row>
      <xdr:rowOff>28575</xdr:rowOff>
    </xdr:from>
    <xdr:to>
      <xdr:col>3</xdr:col>
      <xdr:colOff>95250</xdr:colOff>
      <xdr:row>39</xdr:row>
      <xdr:rowOff>114300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352425" y="5857875"/>
          <a:ext cx="3400425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MTRA. ANDREA LETICIA LÓPEZ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PINEDA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PROYECTO</a:t>
          </a:r>
        </a:p>
      </xdr:txBody>
    </xdr:sp>
    <xdr:clientData/>
  </xdr:twoCellAnchor>
  <xdr:twoCellAnchor>
    <xdr:from>
      <xdr:col>5</xdr:col>
      <xdr:colOff>523875</xdr:colOff>
      <xdr:row>31</xdr:row>
      <xdr:rowOff>114300</xdr:rowOff>
    </xdr:from>
    <xdr:to>
      <xdr:col>9</xdr:col>
      <xdr:colOff>419100</xdr:colOff>
      <xdr:row>39</xdr:row>
      <xdr:rowOff>19050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5438775" y="5943600"/>
          <a:ext cx="240982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LETICIA BAUTISTA FRÍAS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COORDINACIÓN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INFORMACIÓN Y PROGRAMACIÓN</a:t>
          </a:r>
        </a:p>
      </xdr:txBody>
    </xdr:sp>
    <xdr:clientData/>
  </xdr:twoCellAnchor>
  <xdr:twoCellAnchor>
    <xdr:from>
      <xdr:col>5</xdr:col>
      <xdr:colOff>523875</xdr:colOff>
      <xdr:row>34</xdr:row>
      <xdr:rowOff>95250</xdr:rowOff>
    </xdr:from>
    <xdr:to>
      <xdr:col>9</xdr:col>
      <xdr:colOff>419100</xdr:colOff>
      <xdr:row>34</xdr:row>
      <xdr:rowOff>95250</xdr:rowOff>
    </xdr:to>
    <xdr:sp>
      <xdr:nvSpPr>
        <xdr:cNvPr id="5" name="5 Conector recto"/>
        <xdr:cNvSpPr>
          <a:spLocks/>
        </xdr:cNvSpPr>
      </xdr:nvSpPr>
      <xdr:spPr>
        <a:xfrm rot="10800000" flipH="1">
          <a:off x="5438775" y="6410325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28575</xdr:rowOff>
    </xdr:from>
    <xdr:to>
      <xdr:col>12</xdr:col>
      <xdr:colOff>885825</xdr:colOff>
      <xdr:row>39</xdr:row>
      <xdr:rowOff>114300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9715500" y="6019800"/>
          <a:ext cx="2143125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CONSUELO RÍOS HERNÁNDEZ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COORDINACIÓN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PLANEACIÓN ESTRATÉGICA</a:t>
          </a:r>
        </a:p>
      </xdr:txBody>
    </xdr:sp>
    <xdr:clientData/>
  </xdr:twoCellAnchor>
  <xdr:twoCellAnchor>
    <xdr:from>
      <xdr:col>9</xdr:col>
      <xdr:colOff>228600</xdr:colOff>
      <xdr:row>38</xdr:row>
      <xdr:rowOff>66675</xdr:rowOff>
    </xdr:from>
    <xdr:to>
      <xdr:col>11</xdr:col>
      <xdr:colOff>371475</xdr:colOff>
      <xdr:row>46</xdr:row>
      <xdr:rowOff>133350</xdr:rowOff>
    </xdr:to>
    <xdr:sp>
      <xdr:nvSpPr>
        <xdr:cNvPr id="7" name="7 CuadroTexto"/>
        <xdr:cNvSpPr txBox="1">
          <a:spLocks noChangeArrowheads="1"/>
        </xdr:cNvSpPr>
      </xdr:nvSpPr>
      <xdr:spPr>
        <a:xfrm>
          <a:off x="7658100" y="7029450"/>
          <a:ext cx="242887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FERNANDO MANUEL GONZÁLEZ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EJECUTIVO  DEL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PLANEACIÓN</a:t>
          </a:r>
        </a:p>
      </xdr:txBody>
    </xdr:sp>
    <xdr:clientData/>
  </xdr:twoCellAnchor>
  <xdr:twoCellAnchor>
    <xdr:from>
      <xdr:col>9</xdr:col>
      <xdr:colOff>228600</xdr:colOff>
      <xdr:row>42</xdr:row>
      <xdr:rowOff>38100</xdr:rowOff>
    </xdr:from>
    <xdr:to>
      <xdr:col>11</xdr:col>
      <xdr:colOff>371475</xdr:colOff>
      <xdr:row>42</xdr:row>
      <xdr:rowOff>38100</xdr:rowOff>
    </xdr:to>
    <xdr:sp>
      <xdr:nvSpPr>
        <xdr:cNvPr id="8" name="8 Conector recto"/>
        <xdr:cNvSpPr>
          <a:spLocks/>
        </xdr:cNvSpPr>
      </xdr:nvSpPr>
      <xdr:spPr>
        <a:xfrm rot="10800000" flipH="1">
          <a:off x="7658100" y="764857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1990725</xdr:colOff>
      <xdr:row>38</xdr:row>
      <xdr:rowOff>95250</xdr:rowOff>
    </xdr:from>
    <xdr:to>
      <xdr:col>6</xdr:col>
      <xdr:colOff>295275</xdr:colOff>
      <xdr:row>46</xdr:row>
      <xdr:rowOff>76200</xdr:rowOff>
    </xdr:to>
    <xdr:sp>
      <xdr:nvSpPr>
        <xdr:cNvPr id="9" name="9 CuadroTexto"/>
        <xdr:cNvSpPr txBox="1">
          <a:spLocks noChangeArrowheads="1"/>
        </xdr:cNvSpPr>
      </xdr:nvSpPr>
      <xdr:spPr>
        <a:xfrm>
          <a:off x="2790825" y="7058025"/>
          <a:ext cx="3048000" cy="1276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MTRO. JAIME ELEAZAR  RIVAS MEDINA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LA DES</a:t>
          </a:r>
        </a:p>
      </xdr:txBody>
    </xdr:sp>
    <xdr:clientData/>
  </xdr:twoCellAnchor>
  <xdr:twoCellAnchor>
    <xdr:from>
      <xdr:col>3</xdr:col>
      <xdr:colOff>28575</xdr:colOff>
      <xdr:row>42</xdr:row>
      <xdr:rowOff>28575</xdr:rowOff>
    </xdr:from>
    <xdr:to>
      <xdr:col>6</xdr:col>
      <xdr:colOff>28575</xdr:colOff>
      <xdr:row>42</xdr:row>
      <xdr:rowOff>28575</xdr:rowOff>
    </xdr:to>
    <xdr:sp>
      <xdr:nvSpPr>
        <xdr:cNvPr id="10" name="10 Conector recto"/>
        <xdr:cNvSpPr>
          <a:spLocks/>
        </xdr:cNvSpPr>
      </xdr:nvSpPr>
      <xdr:spPr>
        <a:xfrm rot="10800000" flipH="1">
          <a:off x="3686175" y="76390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381000</xdr:colOff>
      <xdr:row>35</xdr:row>
      <xdr:rowOff>19050</xdr:rowOff>
    </xdr:from>
    <xdr:to>
      <xdr:col>3</xdr:col>
      <xdr:colOff>38100</xdr:colOff>
      <xdr:row>35</xdr:row>
      <xdr:rowOff>19050</xdr:rowOff>
    </xdr:to>
    <xdr:sp>
      <xdr:nvSpPr>
        <xdr:cNvPr id="11" name="11 Conector recto"/>
        <xdr:cNvSpPr>
          <a:spLocks/>
        </xdr:cNvSpPr>
      </xdr:nvSpPr>
      <xdr:spPr>
        <a:xfrm rot="10800000" flipH="1">
          <a:off x="381000" y="6496050"/>
          <a:ext cx="3314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11</xdr:col>
      <xdr:colOff>66675</xdr:colOff>
      <xdr:row>35</xdr:row>
      <xdr:rowOff>0</xdr:rowOff>
    </xdr:from>
    <xdr:to>
      <xdr:col>12</xdr:col>
      <xdr:colOff>857250</xdr:colOff>
      <xdr:row>35</xdr:row>
      <xdr:rowOff>0</xdr:rowOff>
    </xdr:to>
    <xdr:sp>
      <xdr:nvSpPr>
        <xdr:cNvPr id="12" name="12 Conector recto"/>
        <xdr:cNvSpPr>
          <a:spLocks/>
        </xdr:cNvSpPr>
      </xdr:nvSpPr>
      <xdr:spPr>
        <a:xfrm>
          <a:off x="9782175" y="647700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4</xdr:row>
      <xdr:rowOff>133350</xdr:rowOff>
    </xdr:to>
    <xdr:pic>
      <xdr:nvPicPr>
        <xdr:cNvPr id="1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19</xdr:col>
      <xdr:colOff>114300</xdr:colOff>
      <xdr:row>5</xdr:row>
      <xdr:rowOff>9525</xdr:rowOff>
    </xdr:to>
    <xdr:pic>
      <xdr:nvPicPr>
        <xdr:cNvPr id="2" name="Logo1" descr="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02350" y="0"/>
          <a:ext cx="10287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304800</xdr:colOff>
      <xdr:row>24</xdr:row>
      <xdr:rowOff>19050</xdr:rowOff>
    </xdr:from>
    <xdr:to>
      <xdr:col>2</xdr:col>
      <xdr:colOff>180975</xdr:colOff>
      <xdr:row>32</xdr:row>
      <xdr:rowOff>95250</xdr:rowOff>
    </xdr:to>
    <xdr:sp>
      <xdr:nvSpPr>
        <xdr:cNvPr id="3" name="9 CuadroTexto"/>
        <xdr:cNvSpPr txBox="1">
          <a:spLocks noChangeArrowheads="1"/>
        </xdr:cNvSpPr>
      </xdr:nvSpPr>
      <xdr:spPr>
        <a:xfrm>
          <a:off x="304800" y="7486650"/>
          <a:ext cx="2447925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MTRA. ANDREA LETICIA LÓPEZ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PINEDA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PROYECTO</a:t>
          </a:r>
        </a:p>
      </xdr:txBody>
    </xdr:sp>
    <xdr:clientData/>
  </xdr:twoCellAnchor>
  <xdr:twoCellAnchor>
    <xdr:from>
      <xdr:col>8</xdr:col>
      <xdr:colOff>19050</xdr:colOff>
      <xdr:row>24</xdr:row>
      <xdr:rowOff>152400</xdr:rowOff>
    </xdr:from>
    <xdr:to>
      <xdr:col>10</xdr:col>
      <xdr:colOff>133350</xdr:colOff>
      <xdr:row>32</xdr:row>
      <xdr:rowOff>66675</xdr:rowOff>
    </xdr:to>
    <xdr:sp>
      <xdr:nvSpPr>
        <xdr:cNvPr id="4" name="10 CuadroTexto"/>
        <xdr:cNvSpPr txBox="1">
          <a:spLocks noChangeArrowheads="1"/>
        </xdr:cNvSpPr>
      </xdr:nvSpPr>
      <xdr:spPr>
        <a:xfrm>
          <a:off x="9163050" y="7620000"/>
          <a:ext cx="222885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LETICIA BAUTISTA FRÍAS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COORDINACIÓN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INFORMACIÓN Y PROGRAMACIÓN</a:t>
          </a:r>
        </a:p>
      </xdr:txBody>
    </xdr:sp>
    <xdr:clientData/>
  </xdr:twoCellAnchor>
  <xdr:twoCellAnchor>
    <xdr:from>
      <xdr:col>8</xdr:col>
      <xdr:colOff>19050</xdr:colOff>
      <xdr:row>28</xdr:row>
      <xdr:rowOff>28575</xdr:rowOff>
    </xdr:from>
    <xdr:to>
      <xdr:col>10</xdr:col>
      <xdr:colOff>133350</xdr:colOff>
      <xdr:row>28</xdr:row>
      <xdr:rowOff>28575</xdr:rowOff>
    </xdr:to>
    <xdr:sp>
      <xdr:nvSpPr>
        <xdr:cNvPr id="5" name="11 Conector recto"/>
        <xdr:cNvSpPr>
          <a:spLocks/>
        </xdr:cNvSpPr>
      </xdr:nvSpPr>
      <xdr:spPr>
        <a:xfrm rot="10800000" flipH="1">
          <a:off x="9163050" y="8143875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16</xdr:col>
      <xdr:colOff>19050</xdr:colOff>
      <xdr:row>25</xdr:row>
      <xdr:rowOff>0</xdr:rowOff>
    </xdr:from>
    <xdr:to>
      <xdr:col>18</xdr:col>
      <xdr:colOff>476250</xdr:colOff>
      <xdr:row>33</xdr:row>
      <xdr:rowOff>152400</xdr:rowOff>
    </xdr:to>
    <xdr:sp>
      <xdr:nvSpPr>
        <xdr:cNvPr id="6" name="12 CuadroTexto"/>
        <xdr:cNvSpPr txBox="1">
          <a:spLocks noChangeArrowheads="1"/>
        </xdr:cNvSpPr>
      </xdr:nvSpPr>
      <xdr:spPr>
        <a:xfrm>
          <a:off x="16935450" y="7629525"/>
          <a:ext cx="2343150" cy="1447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CONSUELO RÍOS HERNÁNDEZ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COORDINACIÓN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PLANEACIÓN ESTRATÉGICA</a:t>
          </a:r>
        </a:p>
      </xdr:txBody>
    </xdr:sp>
    <xdr:clientData/>
  </xdr:twoCellAnchor>
  <xdr:twoCellAnchor>
    <xdr:from>
      <xdr:col>12</xdr:col>
      <xdr:colOff>266700</xdr:colOff>
      <xdr:row>33</xdr:row>
      <xdr:rowOff>142875</xdr:rowOff>
    </xdr:from>
    <xdr:to>
      <xdr:col>14</xdr:col>
      <xdr:colOff>1123950</xdr:colOff>
      <xdr:row>43</xdr:row>
      <xdr:rowOff>19050</xdr:rowOff>
    </xdr:to>
    <xdr:sp>
      <xdr:nvSpPr>
        <xdr:cNvPr id="7" name="13 CuadroTexto"/>
        <xdr:cNvSpPr txBox="1">
          <a:spLocks noChangeArrowheads="1"/>
        </xdr:cNvSpPr>
      </xdr:nvSpPr>
      <xdr:spPr>
        <a:xfrm>
          <a:off x="13239750" y="9067800"/>
          <a:ext cx="2686050" cy="1495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FERNANDO MANUEL GONZÁLEZ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EJECUTIVO  DEL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PLANEACIÓN</a:t>
          </a:r>
        </a:p>
      </xdr:txBody>
    </xdr:sp>
    <xdr:clientData/>
  </xdr:twoCellAnchor>
  <xdr:twoCellAnchor>
    <xdr:from>
      <xdr:col>12</xdr:col>
      <xdr:colOff>247650</xdr:colOff>
      <xdr:row>36</xdr:row>
      <xdr:rowOff>142875</xdr:rowOff>
    </xdr:from>
    <xdr:to>
      <xdr:col>14</xdr:col>
      <xdr:colOff>1104900</xdr:colOff>
      <xdr:row>36</xdr:row>
      <xdr:rowOff>142875</xdr:rowOff>
    </xdr:to>
    <xdr:sp>
      <xdr:nvSpPr>
        <xdr:cNvPr id="8" name="14 Conector recto"/>
        <xdr:cNvSpPr>
          <a:spLocks/>
        </xdr:cNvSpPr>
      </xdr:nvSpPr>
      <xdr:spPr>
        <a:xfrm rot="10800000" flipH="1">
          <a:off x="13220700" y="9553575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57150</xdr:rowOff>
    </xdr:from>
    <xdr:to>
      <xdr:col>6</xdr:col>
      <xdr:colOff>847725</xdr:colOff>
      <xdr:row>41</xdr:row>
      <xdr:rowOff>28575</xdr:rowOff>
    </xdr:to>
    <xdr:sp>
      <xdr:nvSpPr>
        <xdr:cNvPr id="9" name="15 CuadroTexto"/>
        <xdr:cNvSpPr txBox="1">
          <a:spLocks noChangeArrowheads="1"/>
        </xdr:cNvSpPr>
      </xdr:nvSpPr>
      <xdr:spPr>
        <a:xfrm>
          <a:off x="4629150" y="8982075"/>
          <a:ext cx="2676525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MTRO. JAIME ELEAZAR  RIVAS MEDINA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LA DES</a:t>
          </a:r>
        </a:p>
      </xdr:txBody>
    </xdr:sp>
    <xdr:clientData/>
  </xdr:twoCellAnchor>
  <xdr:twoCellAnchor>
    <xdr:from>
      <xdr:col>3</xdr:col>
      <xdr:colOff>895350</xdr:colOff>
      <xdr:row>37</xdr:row>
      <xdr:rowOff>0</xdr:rowOff>
    </xdr:from>
    <xdr:to>
      <xdr:col>6</xdr:col>
      <xdr:colOff>828675</xdr:colOff>
      <xdr:row>37</xdr:row>
      <xdr:rowOff>0</xdr:rowOff>
    </xdr:to>
    <xdr:sp>
      <xdr:nvSpPr>
        <xdr:cNvPr id="10" name="16 Conector recto"/>
        <xdr:cNvSpPr>
          <a:spLocks/>
        </xdr:cNvSpPr>
      </xdr:nvSpPr>
      <xdr:spPr>
        <a:xfrm rot="10800000" flipH="1">
          <a:off x="4610100" y="95726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381000</xdr:colOff>
      <xdr:row>28</xdr:row>
      <xdr:rowOff>19050</xdr:rowOff>
    </xdr:from>
    <xdr:to>
      <xdr:col>2</xdr:col>
      <xdr:colOff>38100</xdr:colOff>
      <xdr:row>28</xdr:row>
      <xdr:rowOff>19050</xdr:rowOff>
    </xdr:to>
    <xdr:sp>
      <xdr:nvSpPr>
        <xdr:cNvPr id="11" name="17 Conector recto"/>
        <xdr:cNvSpPr>
          <a:spLocks/>
        </xdr:cNvSpPr>
      </xdr:nvSpPr>
      <xdr:spPr>
        <a:xfrm rot="10800000" flipH="1">
          <a:off x="381000" y="813435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16</xdr:col>
      <xdr:colOff>57150</xdr:colOff>
      <xdr:row>28</xdr:row>
      <xdr:rowOff>28575</xdr:rowOff>
    </xdr:from>
    <xdr:to>
      <xdr:col>18</xdr:col>
      <xdr:colOff>400050</xdr:colOff>
      <xdr:row>28</xdr:row>
      <xdr:rowOff>28575</xdr:rowOff>
    </xdr:to>
    <xdr:sp>
      <xdr:nvSpPr>
        <xdr:cNvPr id="12" name="18 Conector recto"/>
        <xdr:cNvSpPr>
          <a:spLocks/>
        </xdr:cNvSpPr>
      </xdr:nvSpPr>
      <xdr:spPr>
        <a:xfrm rot="10800000" flipH="1">
          <a:off x="16973550" y="8143875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view="pageBreakPreview" zoomScale="80" zoomScaleNormal="70" zoomScaleSheetLayoutView="80" zoomScalePageLayoutView="0" workbookViewId="0" topLeftCell="A8">
      <selection activeCell="E36" sqref="E36"/>
    </sheetView>
  </sheetViews>
  <sheetFormatPr defaultColWidth="9.33203125" defaultRowHeight="12.75"/>
  <cols>
    <col min="1" max="1" width="14" style="4" customWidth="1"/>
    <col min="2" max="2" width="40" style="4" customWidth="1"/>
    <col min="3" max="3" width="10" style="5" customWidth="1"/>
    <col min="4" max="9" width="11" style="4" customWidth="1"/>
    <col min="10" max="10" width="22" style="4" customWidth="1"/>
    <col min="11" max="11" width="18" style="4" customWidth="1"/>
    <col min="12" max="12" width="22" style="4" customWidth="1"/>
    <col min="13" max="13" width="18" style="4" customWidth="1"/>
    <col min="14" max="16384" width="9.33203125" style="4" customWidth="1"/>
  </cols>
  <sheetData>
    <row r="1" spans="1:13" ht="12.75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2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ht="12.75"/>
    <row r="4" spans="1:13" ht="12.75">
      <c r="A4" s="42" t="s">
        <v>42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2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ht="12.75"/>
    <row r="7" spans="1:3" ht="12.75">
      <c r="A7" s="1" t="s">
        <v>2</v>
      </c>
      <c r="B7" s="2" t="s">
        <v>3</v>
      </c>
      <c r="C7" s="2"/>
    </row>
    <row r="8" spans="1:13" ht="12.75">
      <c r="A8" s="6"/>
      <c r="B8" s="6"/>
      <c r="C8" s="10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2.75">
      <c r="A9" s="7" t="s">
        <v>4</v>
      </c>
      <c r="B9" s="8">
        <v>2008</v>
      </c>
      <c r="C9" s="8"/>
      <c r="D9" s="7" t="s">
        <v>5</v>
      </c>
      <c r="E9" s="8">
        <v>3</v>
      </c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10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2.75">
      <c r="A11" s="7" t="s">
        <v>6</v>
      </c>
      <c r="B11" s="9" t="s">
        <v>7</v>
      </c>
      <c r="C11" s="9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2.75">
      <c r="A12" s="6"/>
      <c r="B12" s="44" t="s">
        <v>8</v>
      </c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13" ht="12.75">
      <c r="A13" s="6"/>
      <c r="B13" s="6"/>
      <c r="C13" s="10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2.75">
      <c r="A14" s="46" t="s">
        <v>43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ht="12.75">
      <c r="A15" s="6"/>
      <c r="B15" s="6"/>
      <c r="C15" s="10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2.75" customHeight="1">
      <c r="A16" s="47" t="s">
        <v>44</v>
      </c>
      <c r="B16" s="47" t="s">
        <v>45</v>
      </c>
      <c r="C16" s="39" t="s">
        <v>46</v>
      </c>
      <c r="D16" s="40"/>
      <c r="E16" s="41"/>
      <c r="F16" s="49" t="s">
        <v>47</v>
      </c>
      <c r="G16" s="32"/>
      <c r="H16" s="49" t="s">
        <v>48</v>
      </c>
      <c r="I16" s="32"/>
      <c r="J16" s="35" t="s">
        <v>23</v>
      </c>
      <c r="K16" s="36"/>
      <c r="L16" s="35" t="s">
        <v>24</v>
      </c>
      <c r="M16" s="36"/>
    </row>
    <row r="17" spans="1:13" ht="12.75">
      <c r="A17" s="48"/>
      <c r="B17" s="48"/>
      <c r="C17" s="11" t="s">
        <v>70</v>
      </c>
      <c r="D17" s="12" t="s">
        <v>49</v>
      </c>
      <c r="E17" s="12" t="s">
        <v>50</v>
      </c>
      <c r="F17" s="12" t="s">
        <v>49</v>
      </c>
      <c r="G17" s="12" t="s">
        <v>50</v>
      </c>
      <c r="H17" s="12" t="s">
        <v>49</v>
      </c>
      <c r="I17" s="12" t="s">
        <v>50</v>
      </c>
      <c r="J17" s="37"/>
      <c r="K17" s="38"/>
      <c r="L17" s="37"/>
      <c r="M17" s="38"/>
    </row>
    <row r="18" spans="1:13" ht="12.75">
      <c r="A18" s="34" t="s">
        <v>51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0"/>
    </row>
    <row r="19" spans="1:13" ht="12.75">
      <c r="A19" s="31" t="s">
        <v>52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0"/>
    </row>
    <row r="20" spans="1:13" ht="25.5">
      <c r="A20" s="13" t="s">
        <v>53</v>
      </c>
      <c r="B20" s="14" t="s">
        <v>54</v>
      </c>
      <c r="C20" s="14">
        <v>66</v>
      </c>
      <c r="D20" s="15">
        <v>26</v>
      </c>
      <c r="E20" s="16">
        <v>0.394</v>
      </c>
      <c r="F20" s="15">
        <v>26</v>
      </c>
      <c r="G20" s="16">
        <v>0.394</v>
      </c>
      <c r="H20" s="15">
        <v>29</v>
      </c>
      <c r="I20" s="16">
        <v>1</v>
      </c>
      <c r="J20" s="33" t="s">
        <v>28</v>
      </c>
      <c r="K20" s="30"/>
      <c r="L20" s="33" t="s">
        <v>28</v>
      </c>
      <c r="M20" s="30"/>
    </row>
    <row r="21" spans="1:13" ht="12.75">
      <c r="A21" s="31" t="s">
        <v>55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0"/>
    </row>
    <row r="22" spans="1:13" ht="25.5" customHeight="1">
      <c r="A22" s="13" t="s">
        <v>56</v>
      </c>
      <c r="B22" s="14" t="s">
        <v>57</v>
      </c>
      <c r="C22" s="14">
        <v>68</v>
      </c>
      <c r="D22" s="15">
        <v>47</v>
      </c>
      <c r="E22" s="16">
        <v>0.712</v>
      </c>
      <c r="F22" s="15">
        <v>47</v>
      </c>
      <c r="G22" s="16">
        <v>0.712</v>
      </c>
      <c r="H22" s="15">
        <v>30</v>
      </c>
      <c r="I22" s="16">
        <v>0.4347</v>
      </c>
      <c r="J22" s="33" t="s">
        <v>71</v>
      </c>
      <c r="K22" s="30"/>
      <c r="L22" s="33" t="s">
        <v>28</v>
      </c>
      <c r="M22" s="30"/>
    </row>
    <row r="23" spans="1:13" ht="12.75">
      <c r="A23" s="31" t="s">
        <v>58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0"/>
    </row>
    <row r="24" spans="1:13" ht="25.5">
      <c r="A24" s="13" t="s">
        <v>59</v>
      </c>
      <c r="B24" s="14" t="s">
        <v>60</v>
      </c>
      <c r="C24" s="14">
        <v>4</v>
      </c>
      <c r="D24" s="15">
        <v>2</v>
      </c>
      <c r="E24" s="16">
        <v>0.5</v>
      </c>
      <c r="F24" s="15">
        <v>1</v>
      </c>
      <c r="G24" s="16">
        <v>0.25</v>
      </c>
      <c r="H24" s="15">
        <v>0</v>
      </c>
      <c r="I24" s="16">
        <v>0</v>
      </c>
      <c r="J24" s="33" t="s">
        <v>72</v>
      </c>
      <c r="K24" s="30"/>
      <c r="L24" s="33" t="s">
        <v>28</v>
      </c>
      <c r="M24" s="30"/>
    </row>
    <row r="25" spans="1:13" ht="12.75">
      <c r="A25" s="34" t="s">
        <v>61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0"/>
    </row>
    <row r="26" spans="1:13" ht="12.75">
      <c r="A26" s="31" t="s">
        <v>62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0"/>
    </row>
    <row r="27" spans="1:13" ht="25.5">
      <c r="A27" s="13" t="s">
        <v>63</v>
      </c>
      <c r="B27" s="14" t="s">
        <v>64</v>
      </c>
      <c r="C27" s="14">
        <v>898</v>
      </c>
      <c r="D27" s="15">
        <v>826</v>
      </c>
      <c r="E27" s="16">
        <v>1</v>
      </c>
      <c r="F27" s="15">
        <v>826</v>
      </c>
      <c r="G27" s="16">
        <v>1</v>
      </c>
      <c r="H27" s="15">
        <v>826</v>
      </c>
      <c r="I27" s="16">
        <v>1</v>
      </c>
      <c r="J27" s="33" t="s">
        <v>28</v>
      </c>
      <c r="K27" s="30"/>
      <c r="L27" s="33" t="s">
        <v>28</v>
      </c>
      <c r="M27" s="30"/>
    </row>
    <row r="28" spans="1:13" ht="12.75">
      <c r="A28" s="31" t="s">
        <v>65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0"/>
    </row>
    <row r="29" spans="1:13" ht="25.5">
      <c r="A29" s="13" t="s">
        <v>66</v>
      </c>
      <c r="B29" s="14" t="s">
        <v>67</v>
      </c>
      <c r="C29" s="14">
        <v>175</v>
      </c>
      <c r="D29" s="15">
        <v>118</v>
      </c>
      <c r="E29" s="16">
        <v>0.554</v>
      </c>
      <c r="F29" s="15">
        <v>181</v>
      </c>
      <c r="G29" s="16">
        <v>0.7</v>
      </c>
      <c r="H29" s="15">
        <v>118</v>
      </c>
      <c r="I29" s="16">
        <v>0.6743</v>
      </c>
      <c r="J29" s="33" t="s">
        <v>28</v>
      </c>
      <c r="K29" s="30"/>
      <c r="L29" s="33" t="s">
        <v>28</v>
      </c>
      <c r="M29" s="30"/>
    </row>
    <row r="30" spans="1:13" ht="12.75">
      <c r="A30" s="29" t="s">
        <v>68</v>
      </c>
      <c r="B30" s="30"/>
      <c r="C30" s="28"/>
      <c r="D30" s="17">
        <v>0.59</v>
      </c>
      <c r="E30" s="6"/>
      <c r="F30" s="6"/>
      <c r="G30" s="6"/>
      <c r="H30" s="6"/>
      <c r="I30" s="6"/>
      <c r="J30" s="6"/>
      <c r="K30" s="6"/>
      <c r="L30" s="6"/>
      <c r="M30" s="6"/>
    </row>
    <row r="31" spans="1:13" ht="12.75">
      <c r="A31" s="6"/>
      <c r="B31" s="6"/>
      <c r="C31" s="10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2.75">
      <c r="A32" s="6"/>
      <c r="B32" s="6"/>
      <c r="C32" s="10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2.75">
      <c r="A33" s="6"/>
      <c r="B33" s="6"/>
      <c r="C33" s="10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2.75">
      <c r="A34" s="6"/>
      <c r="B34" s="6"/>
      <c r="C34" s="10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2.75">
      <c r="A35" s="6"/>
      <c r="B35" s="6"/>
      <c r="C35" s="10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2.75">
      <c r="A36" s="6"/>
      <c r="B36" s="6"/>
      <c r="C36" s="10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2.75">
      <c r="A37" s="6"/>
      <c r="B37" s="6"/>
      <c r="C37" s="10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2.75">
      <c r="A38" s="6"/>
      <c r="B38" s="6"/>
      <c r="C38" s="10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2.75">
      <c r="A39" s="6"/>
      <c r="B39" s="6"/>
      <c r="C39" s="10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2.75">
      <c r="A40" s="6"/>
      <c r="B40" s="6"/>
      <c r="C40" s="10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2.75">
      <c r="A41" s="6"/>
      <c r="B41" s="6"/>
      <c r="C41" s="10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2.75">
      <c r="A42" s="6"/>
      <c r="B42" s="6"/>
      <c r="C42" s="10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2.75">
      <c r="A43" s="6"/>
      <c r="B43" s="6"/>
      <c r="C43" s="10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2.75">
      <c r="A44" s="6"/>
      <c r="B44" s="6"/>
      <c r="C44" s="10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2.75">
      <c r="A45" s="6"/>
      <c r="B45" s="6"/>
      <c r="C45" s="10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2.75">
      <c r="A46" s="6"/>
      <c r="B46" s="6"/>
      <c r="C46" s="10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2.75">
      <c r="A47" s="6"/>
      <c r="B47" s="6"/>
      <c r="C47" s="10"/>
      <c r="D47" s="6"/>
      <c r="E47" s="6"/>
      <c r="F47" s="6"/>
      <c r="G47" s="6"/>
      <c r="H47" s="6"/>
      <c r="I47" s="6"/>
      <c r="J47" s="6"/>
      <c r="K47" s="6"/>
      <c r="L47" s="6"/>
      <c r="M47" s="6"/>
    </row>
  </sheetData>
  <sheetProtection password="89F9" sheet="1" formatCells="0" formatColumns="0" formatRows="0" insertColumns="0" insertRows="0" insertHyperlinks="0" deleteColumns="0" deleteRows="0" sort="0" autoFilter="0" pivotTables="0"/>
  <mergeCells count="29">
    <mergeCell ref="A1:M2"/>
    <mergeCell ref="A4:M5"/>
    <mergeCell ref="B12:M12"/>
    <mergeCell ref="A14:M14"/>
    <mergeCell ref="A16:A17"/>
    <mergeCell ref="B16:B17"/>
    <mergeCell ref="F16:G16"/>
    <mergeCell ref="H16:I16"/>
    <mergeCell ref="J16:K17"/>
    <mergeCell ref="L16:M17"/>
    <mergeCell ref="A18:M18"/>
    <mergeCell ref="A19:M19"/>
    <mergeCell ref="J20:K20"/>
    <mergeCell ref="L20:M20"/>
    <mergeCell ref="A21:M21"/>
    <mergeCell ref="C16:E16"/>
    <mergeCell ref="J22:K22"/>
    <mergeCell ref="L22:M22"/>
    <mergeCell ref="A23:M23"/>
    <mergeCell ref="J24:K24"/>
    <mergeCell ref="L24:M24"/>
    <mergeCell ref="A25:M25"/>
    <mergeCell ref="A30:B30"/>
    <mergeCell ref="A26:M26"/>
    <mergeCell ref="J27:K27"/>
    <mergeCell ref="L27:M27"/>
    <mergeCell ref="A28:M28"/>
    <mergeCell ref="J29:K29"/>
    <mergeCell ref="L29:M29"/>
  </mergeCells>
  <printOptions horizontalCentered="1"/>
  <pageMargins left="1" right="1" top="1" bottom="1" header="0.3" footer="0.3"/>
  <pageSetup fitToHeight="0" fitToWidth="1" horizontalDpi="600" verticalDpi="600" orientation="landscape" scale="67" r:id="rId2"/>
  <headerFooter>
    <oddFooter>&amp;L&amp;B Universidad Autónoma de Querétaro &amp;RPágina &amp;P de &amp;N</oddFooter>
    <evenFooter>&amp;L&amp;B Universidad Aut?noma de Quer?taro &amp;RP?gina &amp;P de &amp;N</even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view="pageBreakPreview" zoomScale="70" zoomScaleNormal="80" zoomScaleSheetLayoutView="70" zoomScalePageLayoutView="0" workbookViewId="0" topLeftCell="D5">
      <selection activeCell="R20" sqref="R20"/>
    </sheetView>
  </sheetViews>
  <sheetFormatPr defaultColWidth="9.33203125" defaultRowHeight="12.75"/>
  <cols>
    <col min="1" max="1" width="14" style="0" customWidth="1"/>
    <col min="2" max="2" width="31" style="0" customWidth="1"/>
    <col min="3" max="3" width="20" style="0" customWidth="1"/>
    <col min="4" max="4" width="21" style="0" customWidth="1"/>
    <col min="5" max="5" width="16" style="0" customWidth="1"/>
    <col min="6" max="6" width="11" style="0" customWidth="1"/>
    <col min="7" max="7" width="26" style="0" customWidth="1"/>
    <col min="8" max="8" width="21" style="0" customWidth="1"/>
    <col min="9" max="9" width="20" style="0" customWidth="1"/>
    <col min="10" max="10" width="17" style="0" customWidth="1"/>
    <col min="11" max="11" width="16" style="0" customWidth="1"/>
    <col min="12" max="12" width="14" style="0" customWidth="1"/>
    <col min="13" max="13" width="15" style="0" customWidth="1"/>
    <col min="14" max="14" width="17" style="0" customWidth="1"/>
    <col min="15" max="15" width="20" style="0" customWidth="1"/>
    <col min="16" max="17" width="17" style="0" customWidth="1"/>
    <col min="18" max="19" width="16" style="0" customWidth="1"/>
  </cols>
  <sheetData>
    <row r="1" spans="1:19" ht="12.75">
      <c r="A1" s="46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2.75">
      <c r="A4" s="46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ht="12.7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19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7" t="s">
        <v>2</v>
      </c>
      <c r="B7" s="9" t="s">
        <v>3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2.75">
      <c r="A9" s="7" t="s">
        <v>4</v>
      </c>
      <c r="B9" s="8">
        <v>2008</v>
      </c>
      <c r="C9" s="7" t="s">
        <v>5</v>
      </c>
      <c r="D9" s="8">
        <v>3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2.75">
      <c r="A11" s="7" t="s">
        <v>6</v>
      </c>
      <c r="B11" s="9" t="s">
        <v>7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2.75">
      <c r="A12" s="10"/>
      <c r="B12" s="44" t="s">
        <v>8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spans="1:19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59.25" customHeight="1">
      <c r="A14" s="12" t="s">
        <v>9</v>
      </c>
      <c r="B14" s="12" t="s">
        <v>10</v>
      </c>
      <c r="C14" s="12" t="s">
        <v>11</v>
      </c>
      <c r="D14" s="12" t="s">
        <v>12</v>
      </c>
      <c r="E14" s="12" t="s">
        <v>13</v>
      </c>
      <c r="F14" s="12" t="s">
        <v>14</v>
      </c>
      <c r="G14" s="12" t="s">
        <v>15</v>
      </c>
      <c r="H14" s="12" t="s">
        <v>11</v>
      </c>
      <c r="I14" s="12" t="s">
        <v>12</v>
      </c>
      <c r="J14" s="12" t="s">
        <v>13</v>
      </c>
      <c r="K14" s="12" t="s">
        <v>16</v>
      </c>
      <c r="L14" s="12" t="s">
        <v>17</v>
      </c>
      <c r="M14" s="12" t="s">
        <v>18</v>
      </c>
      <c r="N14" s="12" t="s">
        <v>19</v>
      </c>
      <c r="O14" s="12" t="s">
        <v>20</v>
      </c>
      <c r="P14" s="12" t="s">
        <v>21</v>
      </c>
      <c r="Q14" s="12" t="s">
        <v>22</v>
      </c>
      <c r="R14" s="12" t="s">
        <v>23</v>
      </c>
      <c r="S14" s="12" t="s">
        <v>24</v>
      </c>
    </row>
    <row r="15" spans="1:19" ht="63.75">
      <c r="A15" s="53" t="s">
        <v>25</v>
      </c>
      <c r="B15" s="55" t="s">
        <v>26</v>
      </c>
      <c r="C15" s="56">
        <v>1387000</v>
      </c>
      <c r="D15" s="56">
        <v>477690</v>
      </c>
      <c r="E15" s="57">
        <v>0.344405191059841</v>
      </c>
      <c r="F15" s="13">
        <v>1.1</v>
      </c>
      <c r="G15" s="14" t="s">
        <v>27</v>
      </c>
      <c r="H15" s="18">
        <v>1267000</v>
      </c>
      <c r="I15" s="18">
        <v>436361</v>
      </c>
      <c r="J15" s="16">
        <v>0.344404893449092</v>
      </c>
      <c r="K15" s="15">
        <v>4</v>
      </c>
      <c r="L15" s="15">
        <v>4</v>
      </c>
      <c r="M15" s="15">
        <v>1</v>
      </c>
      <c r="N15" s="16">
        <v>0.25</v>
      </c>
      <c r="O15" s="18">
        <v>43606.2</v>
      </c>
      <c r="P15" s="16">
        <f>O15/I15</f>
        <v>0.09993147875268413</v>
      </c>
      <c r="Q15" s="50"/>
      <c r="R15" s="14"/>
      <c r="S15" s="14" t="s">
        <v>28</v>
      </c>
    </row>
    <row r="16" spans="1:19" ht="51">
      <c r="A16" s="54"/>
      <c r="B16" s="54"/>
      <c r="C16" s="54"/>
      <c r="D16" s="54"/>
      <c r="E16" s="54"/>
      <c r="F16" s="13">
        <v>1.3</v>
      </c>
      <c r="G16" s="14" t="s">
        <v>29</v>
      </c>
      <c r="H16" s="18">
        <v>120000</v>
      </c>
      <c r="I16" s="18">
        <v>41329</v>
      </c>
      <c r="J16" s="16">
        <v>0.344408333333333</v>
      </c>
      <c r="K16" s="15">
        <v>26</v>
      </c>
      <c r="L16" s="15">
        <v>24</v>
      </c>
      <c r="M16" s="15">
        <v>29</v>
      </c>
      <c r="N16" s="16">
        <f>M16/L16</f>
        <v>1.2083333333333333</v>
      </c>
      <c r="O16" s="18">
        <v>0</v>
      </c>
      <c r="P16" s="16">
        <v>0</v>
      </c>
      <c r="Q16" s="45"/>
      <c r="R16" s="14"/>
      <c r="S16" s="14" t="s">
        <v>28</v>
      </c>
    </row>
    <row r="17" spans="1:19" ht="12.75">
      <c r="A17" s="48"/>
      <c r="B17" s="48"/>
      <c r="C17" s="48"/>
      <c r="D17" s="48"/>
      <c r="E17" s="48"/>
      <c r="F17" s="51" t="s">
        <v>30</v>
      </c>
      <c r="G17" s="52"/>
      <c r="H17" s="19">
        <v>1387000</v>
      </c>
      <c r="I17" s="19">
        <v>477690</v>
      </c>
      <c r="J17" s="20">
        <v>0.344405191059841</v>
      </c>
      <c r="K17" s="21">
        <v>30</v>
      </c>
      <c r="L17" s="21">
        <v>28</v>
      </c>
      <c r="M17" s="21">
        <f>M15+M16</f>
        <v>30</v>
      </c>
      <c r="N17" s="20">
        <f>M17/L17</f>
        <v>1.0714285714285714</v>
      </c>
      <c r="O17" s="19">
        <f>O15+O16</f>
        <v>43606.2</v>
      </c>
      <c r="P17" s="20">
        <f>O17/I17</f>
        <v>0.09128556176599886</v>
      </c>
      <c r="Q17" s="20">
        <v>0.7368</v>
      </c>
      <c r="R17" s="22"/>
      <c r="S17" s="22"/>
    </row>
    <row r="18" spans="1:19" ht="38.25">
      <c r="A18" s="53" t="s">
        <v>31</v>
      </c>
      <c r="B18" s="55" t="s">
        <v>32</v>
      </c>
      <c r="C18" s="56">
        <v>378000</v>
      </c>
      <c r="D18" s="56">
        <v>130184</v>
      </c>
      <c r="E18" s="57">
        <v>0.344402116402116</v>
      </c>
      <c r="F18" s="13">
        <v>2.2</v>
      </c>
      <c r="G18" s="14" t="s">
        <v>33</v>
      </c>
      <c r="H18" s="18">
        <v>300000</v>
      </c>
      <c r="I18" s="18">
        <v>130184</v>
      </c>
      <c r="J18" s="16">
        <v>0.433946666666667</v>
      </c>
      <c r="K18" s="15">
        <v>73</v>
      </c>
      <c r="L18" s="15">
        <v>126</v>
      </c>
      <c r="M18" s="15">
        <v>126</v>
      </c>
      <c r="N18" s="16">
        <v>1</v>
      </c>
      <c r="O18" s="18">
        <v>0</v>
      </c>
      <c r="P18" s="16">
        <v>0</v>
      </c>
      <c r="Q18" s="50"/>
      <c r="R18" s="14" t="s">
        <v>28</v>
      </c>
      <c r="S18" s="14" t="s">
        <v>28</v>
      </c>
    </row>
    <row r="19" spans="1:19" ht="13.5" thickBot="1">
      <c r="A19" s="48"/>
      <c r="B19" s="48"/>
      <c r="C19" s="48"/>
      <c r="D19" s="48"/>
      <c r="E19" s="48"/>
      <c r="F19" s="51" t="s">
        <v>34</v>
      </c>
      <c r="G19" s="52"/>
      <c r="H19" s="19" t="s">
        <v>35</v>
      </c>
      <c r="I19" s="19">
        <v>130184</v>
      </c>
      <c r="J19" s="20">
        <v>0.433946666666667</v>
      </c>
      <c r="K19" s="21">
        <v>73</v>
      </c>
      <c r="L19" s="21">
        <v>126</v>
      </c>
      <c r="M19" s="21">
        <v>126</v>
      </c>
      <c r="N19" s="20">
        <v>1</v>
      </c>
      <c r="O19" s="19">
        <v>0</v>
      </c>
      <c r="P19" s="20">
        <v>0</v>
      </c>
      <c r="Q19" s="20">
        <v>0.5</v>
      </c>
      <c r="R19" s="22"/>
      <c r="S19" s="22"/>
    </row>
    <row r="20" spans="1:19" ht="106.5" customHeight="1">
      <c r="A20" s="53" t="s">
        <v>36</v>
      </c>
      <c r="B20" s="55" t="s">
        <v>37</v>
      </c>
      <c r="C20" s="56">
        <v>1018122</v>
      </c>
      <c r="D20" s="56">
        <v>350646</v>
      </c>
      <c r="E20" s="57">
        <v>0.344404698061725</v>
      </c>
      <c r="F20" s="13">
        <v>3.1</v>
      </c>
      <c r="G20" s="14" t="s">
        <v>38</v>
      </c>
      <c r="H20" s="18">
        <v>981122</v>
      </c>
      <c r="I20" s="18">
        <v>337903</v>
      </c>
      <c r="J20" s="16">
        <v>0.344404671386433</v>
      </c>
      <c r="K20" s="15">
        <v>815</v>
      </c>
      <c r="L20" s="15">
        <v>815</v>
      </c>
      <c r="M20" s="15">
        <v>826</v>
      </c>
      <c r="N20" s="16">
        <v>1.0135</v>
      </c>
      <c r="O20" s="18">
        <v>271505.8</v>
      </c>
      <c r="P20" s="16">
        <v>0.8035</v>
      </c>
      <c r="Q20" s="50"/>
      <c r="R20" s="14" t="s">
        <v>69</v>
      </c>
      <c r="S20" s="14" t="s">
        <v>28</v>
      </c>
    </row>
    <row r="21" spans="1:19" ht="39" thickBot="1">
      <c r="A21" s="54"/>
      <c r="B21" s="54"/>
      <c r="C21" s="54"/>
      <c r="D21" s="54"/>
      <c r="E21" s="54"/>
      <c r="F21" s="13">
        <v>3.2</v>
      </c>
      <c r="G21" s="14" t="s">
        <v>39</v>
      </c>
      <c r="H21" s="18">
        <v>37000</v>
      </c>
      <c r="I21" s="18">
        <v>12743</v>
      </c>
      <c r="J21" s="16">
        <v>0.344405405405405</v>
      </c>
      <c r="K21" s="15">
        <v>98</v>
      </c>
      <c r="L21" s="15">
        <v>180</v>
      </c>
      <c r="M21" s="15">
        <v>180</v>
      </c>
      <c r="N21" s="16">
        <v>1</v>
      </c>
      <c r="O21" s="18">
        <v>5911</v>
      </c>
      <c r="P21" s="16">
        <v>0.4639</v>
      </c>
      <c r="Q21" s="45"/>
      <c r="R21" s="14" t="s">
        <v>28</v>
      </c>
      <c r="S21" s="14" t="s">
        <v>28</v>
      </c>
    </row>
    <row r="22" spans="1:19" ht="12.75">
      <c r="A22" s="48"/>
      <c r="B22" s="48"/>
      <c r="C22" s="48"/>
      <c r="D22" s="48"/>
      <c r="E22" s="48"/>
      <c r="F22" s="51" t="s">
        <v>40</v>
      </c>
      <c r="G22" s="52"/>
      <c r="H22" s="19">
        <v>1018122</v>
      </c>
      <c r="I22" s="19">
        <v>350646</v>
      </c>
      <c r="J22" s="20">
        <v>0.344404698061725</v>
      </c>
      <c r="K22" s="21">
        <v>913</v>
      </c>
      <c r="L22" s="21">
        <v>995</v>
      </c>
      <c r="M22" s="21">
        <f>M20+M21</f>
        <v>1006</v>
      </c>
      <c r="N22" s="20">
        <f>M22/L22</f>
        <v>1.0110552763819096</v>
      </c>
      <c r="O22" s="19">
        <f>O20+O21</f>
        <v>277416.8</v>
      </c>
      <c r="P22" s="20">
        <f>O22/I22</f>
        <v>0.7911591747802627</v>
      </c>
      <c r="Q22" s="20">
        <v>0.5</v>
      </c>
      <c r="R22" s="22"/>
      <c r="S22" s="22"/>
    </row>
    <row r="23" spans="1:19" ht="12.75">
      <c r="A23" s="10"/>
      <c r="B23" s="10"/>
      <c r="C23" s="23">
        <v>2783122</v>
      </c>
      <c r="D23" s="23">
        <v>958520</v>
      </c>
      <c r="E23" s="24">
        <v>0.344404593115214</v>
      </c>
      <c r="F23" s="10"/>
      <c r="G23" s="10"/>
      <c r="H23" s="23">
        <v>2705122</v>
      </c>
      <c r="I23" s="23">
        <v>958520</v>
      </c>
      <c r="J23" s="24">
        <v>0.354335220370837</v>
      </c>
      <c r="K23" s="25">
        <v>1016</v>
      </c>
      <c r="L23" s="25">
        <v>1149</v>
      </c>
      <c r="M23" s="25">
        <f>M22+M19+M17</f>
        <v>1162</v>
      </c>
      <c r="N23" s="24">
        <f>M23/L23</f>
        <v>1.0113141862489121</v>
      </c>
      <c r="O23" s="27">
        <v>321023</v>
      </c>
      <c r="P23" s="26">
        <v>0.334915286066018</v>
      </c>
      <c r="Q23" s="10"/>
      <c r="R23" s="10"/>
      <c r="S23" s="10"/>
    </row>
    <row r="24" spans="1:19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</sheetData>
  <sheetProtection password="89F9" sheet="1" formatCells="0" formatColumns="0" formatRows="0" insertColumns="0" insertRows="0" insertHyperlinks="0" deleteColumns="0" deleteRows="0" sort="0" autoFilter="0" pivotTables="0"/>
  <mergeCells count="23">
    <mergeCell ref="A1:S2"/>
    <mergeCell ref="A4:S5"/>
    <mergeCell ref="B12:S12"/>
    <mergeCell ref="Q15:Q16"/>
    <mergeCell ref="F17:G17"/>
    <mergeCell ref="A15:A17"/>
    <mergeCell ref="B15:B17"/>
    <mergeCell ref="C15:C17"/>
    <mergeCell ref="D15:D17"/>
    <mergeCell ref="E15:E17"/>
    <mergeCell ref="F19:G19"/>
    <mergeCell ref="A18:A19"/>
    <mergeCell ref="B18:B19"/>
    <mergeCell ref="C18:C19"/>
    <mergeCell ref="D18:D19"/>
    <mergeCell ref="E18:E19"/>
    <mergeCell ref="Q20:Q21"/>
    <mergeCell ref="F22:G22"/>
    <mergeCell ref="A20:A22"/>
    <mergeCell ref="B20:B22"/>
    <mergeCell ref="C20:C22"/>
    <mergeCell ref="D20:D22"/>
    <mergeCell ref="E20:E22"/>
  </mergeCells>
  <printOptions horizontalCentered="1"/>
  <pageMargins left="0.1968503937007874" right="0.1968503937007874" top="0.984251968503937" bottom="0.984251968503937" header="0.31496062992125984" footer="0.31496062992125984"/>
  <pageSetup fitToHeight="0" fitToWidth="1" horizontalDpi="600" verticalDpi="600" orientation="landscape" scale="48" r:id="rId2"/>
  <headerFooter>
    <oddFooter>&amp;L&amp;B Universidad Autónoma de Querétaro &amp;RPágina &amp;P de &amp;N</oddFooter>
    <evenFooter>&amp;L&amp;B Universidad Aut?noma de Quer?taro &amp;RP?gina &amp;P de &amp;N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sheetData>
    <row r="1" ht="15">
      <c r="A1" s="3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Universidad Autónoma de Querétaro // DES 279</dc:title>
  <dc:subject>Informe Trimestral de Seguimiento</dc:subject>
  <dc:creator>Dirección de Fortalecimiento Institucional</dc:creator>
  <cp:keywords>Universidad Autónoma de Querétaro Seguimiento</cp:keywords>
  <dc:description>Informe Trimestral de Seguimiento</dc:description>
  <cp:lastModifiedBy>lety</cp:lastModifiedBy>
  <cp:lastPrinted>2009-06-12T17:10:22Z</cp:lastPrinted>
  <dcterms:created xsi:type="dcterms:W3CDTF">2009-05-25T17:48:31Z</dcterms:created>
  <dcterms:modified xsi:type="dcterms:W3CDTF">2009-10-06T16:50:54Z</dcterms:modified>
  <cp:category>Documento generado en línea por el Módulo de Seguimiento</cp:category>
  <cp:version/>
  <cp:contentType/>
  <cp:contentStatus/>
</cp:coreProperties>
</file>